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521" windowWidth="12135" windowHeight="8175" tabRatio="919" activeTab="3"/>
  </bookViews>
  <sheets>
    <sheet name="สรุปยอด" sheetId="1" r:id="rId1"/>
    <sheet name="1." sheetId="2" r:id="rId2"/>
    <sheet name="2" sheetId="3" r:id="rId3"/>
    <sheet name="3.1" sheetId="4" r:id="rId4"/>
    <sheet name="3 .2" sheetId="5" r:id="rId5"/>
    <sheet name="3 .3" sheetId="6" r:id="rId6"/>
    <sheet name="4" sheetId="7" r:id="rId7"/>
    <sheet name="5" sheetId="8" r:id="rId8"/>
    <sheet name="Sheet2" sheetId="9" r:id="rId9"/>
  </sheets>
  <definedNames>
    <definedName name="_xlnm.Print_Titles" localSheetId="1">'1.'!$6:$8</definedName>
    <definedName name="_xlnm.Print_Titles" localSheetId="2">'2'!$1:$3</definedName>
    <definedName name="_xlnm.Print_Titles" localSheetId="4">'3 .2'!$1:$3</definedName>
    <definedName name="_xlnm.Print_Titles" localSheetId="5">'3 .3'!$1:$3</definedName>
    <definedName name="_xlnm.Print_Titles" localSheetId="3">'3.1'!$1:$3</definedName>
    <definedName name="_xlnm.Print_Titles" localSheetId="6">'4'!$1:$3</definedName>
    <definedName name="_xlnm.Print_Titles" localSheetId="7">'5'!$1:$3</definedName>
  </definedNames>
  <calcPr fullCalcOnLoad="1"/>
</workbook>
</file>

<file path=xl/sharedStrings.xml><?xml version="1.0" encoding="utf-8"?>
<sst xmlns="http://schemas.openxmlformats.org/spreadsheetml/2006/main" count="833" uniqueCount="639">
  <si>
    <t>ยุทธศาสตร์</t>
  </si>
  <si>
    <t>จำนวน</t>
  </si>
  <si>
    <t>งบประมาณ</t>
  </si>
  <si>
    <t>รวม 3 ปี</t>
  </si>
  <si>
    <t>ร้อยละของ</t>
  </si>
  <si>
    <t>โครงการ</t>
  </si>
  <si>
    <t>รวมทั้งสิ้น</t>
  </si>
  <si>
    <t xml:space="preserve">  </t>
  </si>
  <si>
    <t>ปี 2559</t>
  </si>
  <si>
    <t>ปี 2560</t>
  </si>
  <si>
    <t>ที่</t>
  </si>
  <si>
    <t>โครงการส่งเสริมสุขภาพหญิงตั้งครรภ์/หลังคลอดและทารก</t>
  </si>
  <si>
    <t>โครงการเฝ้าระวังและคัดกรองภาวะสุขภาพเด็กวัยก่อนเรียน</t>
  </si>
  <si>
    <t>โครงการตรวจหาสารพิษกลุ่มผู้ใช้สารเคมีและกลุ่มเสี่ยง</t>
  </si>
  <si>
    <t>โครงการเสริมสร้างพฤติกรรมการมีส่วนร่วมในการควบคุมโรคพยาธิลำไส้ในประชาชน</t>
  </si>
  <si>
    <t>โครงการจัดตั้งหน่วยปฐมพยาบาลในสำนักงานเทศบาลตำบลบ้านเป็ด</t>
  </si>
  <si>
    <t>โครงการพัฒนาระบบงานกู้ชีพ</t>
  </si>
  <si>
    <t>โครงการจัดงานวันเทศบาล</t>
  </si>
  <si>
    <t>โครงการปกป้องสถาบันสำคัญของชาติ</t>
  </si>
  <si>
    <t>โครงการจัดงานรัฐพิธีต่างๆ</t>
  </si>
  <si>
    <t>โครงการจัดทำแผนพัฒนาบุคลากร</t>
  </si>
  <si>
    <t>โครงการศึกษาดูงานด้านการบริหารงานสารบรรณ และสารสนเทศ</t>
  </si>
  <si>
    <t>โครงการถังดับเพลิงประจำหมู่บ้าน</t>
  </si>
  <si>
    <t>โครงการฝึกซ้อมแผนป้องกันและระงับอัคคีภัย อพยพหนีไฟ และแผนแก้ไขปัญหาน้ำท่วม</t>
  </si>
  <si>
    <t>โครงการฝึกอบรมทักษะการใช้วิทยุสื่อสารของเจ้าหน้าที่ อปพร.</t>
  </si>
  <si>
    <t>โครงการรณรงค์ประชาสัมพันธ์การจัดเก็บภาษีอากรและค่าธรรมเนียม</t>
  </si>
  <si>
    <t>โครงการก่อสร้างถนนคสล. หมู่ที่ 15 บ้านหนองขาม (หน้าบ้านนายบุญเหลือ ข้อยุ่น)</t>
  </si>
  <si>
    <t>โครงการก่อสร้างถนนคสล. หมู่ที่ 15 บ้านหนองขาม (หน้าบ้านนายสุรพล ทองนอก)</t>
  </si>
  <si>
    <t>โครงการก่อสร้างถนนคสล. หมู่ที่ 15 บ้านหนองขาม (ข้างบ้านนายอำนาจ พลายเถาะ)</t>
  </si>
  <si>
    <t>โครงการก่อสร้างถนนคสล. หมู่ที่ 18 บ้านเป็ด (แยกข้างโรงสีถึงบ้านเลขที่ 414)</t>
  </si>
  <si>
    <t>นายทองทิพย์)</t>
  </si>
  <si>
    <t xml:space="preserve">โครงการวางท่อระบายน้ำ คสล. หมู่ที่ 18 บ้านเป็ด (บ้านนายสงกรานต์ถึงที่ ครูเชวงศักดิ์) </t>
  </si>
  <si>
    <t>และ (บ้านครูเข็มมาถึงบ้านนายสุรชัย)</t>
  </si>
  <si>
    <t>โครงการก่อสร้างถนนคสล. หมู่ที่ 18 บ้านเป็ด (จากโคกขามใหญ่ถึงถนนศรีจันทร์)</t>
  </si>
  <si>
    <t>โครงการส่งเสริมอาชีพผู้พิการ ผู้สูงอายุ ผู้ป่วยโรคเอดส์</t>
  </si>
  <si>
    <t>โครงการเสริมสร้างครอบครัวอบอุ่นเข้มแข็ง</t>
  </si>
  <si>
    <t>โครงการสนับสนุนเงินทุนหมุนเวียนให้กับกลุ่มเกษตรกรทำไร่ตำบลบ้านเป็ด</t>
  </si>
  <si>
    <t>โครงการศูนย์การเรียนรู้การเกษตรพอเพียง</t>
  </si>
  <si>
    <t>โครงการช่วยเหลือเกษตรกรผู้ประสบความเดือดร้อนทางผลผลิตทางการเกษตรเสียหาย</t>
  </si>
  <si>
    <t>หรือพืชผลราคาตกต่ำ</t>
  </si>
  <si>
    <t>โครงการส่งเสริมการเกษตรและกลุ่มอาชีพตามหลักปรัชญาเศรษฐกิจพอเพียง</t>
  </si>
  <si>
    <t>โครงการส่งเสริมชาวนาโดยจัดหาข้าวพันธุ์ดี</t>
  </si>
  <si>
    <t>โครงการผลิตปุ๋ยอินทรีย์ชีวภาพ (หมักแห้ง)</t>
  </si>
  <si>
    <t>โครงการผลิตปุ๋ยน้ำหมักชีวภาพและสมุนไพร</t>
  </si>
  <si>
    <t>โครงการผักปลอดสารพิษ ปลูกพืชสมุนไพรเพื่อป้องกันจำกัดศัตรูพืช</t>
  </si>
  <si>
    <t>โครงการเศรษฐกิจพอเพียง (ปลูกผักสวนครัว)</t>
  </si>
  <si>
    <t>โครงการพัฒนาศักยภาพเครือข่าย OTOP และพัฒนาบรรจุภัณฑ์</t>
  </si>
  <si>
    <t>โครงการศึกษาดูงานและเพื่อการส่งเสริมการประกอบอาชีพ</t>
  </si>
  <si>
    <t>โครงการจัดอบรมการฝึกอาชีพรองรับวิกฤติว่างงานของผู้ว่างงานในเขตตำบลบ้านเป็ด</t>
  </si>
  <si>
    <t>โครงการสร้างความเข้มแข็งให้กับชุมชน</t>
  </si>
  <si>
    <t>โครงการจัดประชุมเชิงปฏิบัติการเพื่อจัดทำแผนชุมชน</t>
  </si>
  <si>
    <t>โครงการฝึกอบรมและทัศนศึกษาดูงานของคณะกรรมการชุมชน/ผู้นำชุมชน</t>
  </si>
  <si>
    <t>โครงการฝึกอบรมและทัศนศึกษาดูงานเพื่อพัฒนาศักยภาพบทบาทของกลุ่มสตรี ทต.บ้านเป็ด</t>
  </si>
  <si>
    <t>ยุทธศาสตร์ที่ 1 การพัฒนาเศรษฐกิจ การค้า และการท่องเที่ยว</t>
  </si>
  <si>
    <t>บัญชีโครงการพัฒนา</t>
  </si>
  <si>
    <t>บัญชีสรุปโครงการ/กิจกรรมการพัฒนา</t>
  </si>
  <si>
    <t>เทศบาลตำบลบ้านเป็ด  อำเภอเมืองขอนแก่น  จังหวัดขอนแก่น</t>
  </si>
  <si>
    <t>โครงการสนับสนุนเงินทุนหมุนเวียนให้กับกลุ่มอาชีพ เพื่อแก้ไขปัญหาความยากจนใน ต.บ้านเป็ด</t>
  </si>
  <si>
    <t>รวม</t>
  </si>
  <si>
    <t>โครงการส่งเสริมเกษตรกรตำบลบ้านเป็ด</t>
  </si>
  <si>
    <t>โครงการแข่งขันความเร็วทางน้ำ</t>
  </si>
  <si>
    <t>รวมยุทธศาสตร์ที่ 1</t>
  </si>
  <si>
    <t>ยุทธศาสตร์ที่ 2 การพัฒนาคนและสังคมที่มีคุณภาพ</t>
  </si>
  <si>
    <t xml:space="preserve">     2.3 แนวทางการพัฒนา ส่งเสริม สนับสนุนการแก้ไขปัญหายาเสพติด</t>
  </si>
  <si>
    <t>ประชาชนกลุ่มเสี่ยงได้รับการดูแล</t>
  </si>
  <si>
    <t>โครงการจัดทำแผนพัฒนาตำบล</t>
  </si>
  <si>
    <t>โครงการติดตามและประเมินผลแผนพัฒนาสามปี และสำรวจความคิดเห็นของ</t>
  </si>
  <si>
    <t>ประชาชนต่อการบริหารงานเทศบาลตำบลบ้านเป็ด</t>
  </si>
  <si>
    <t>รวมยุทธศาสตร์ที่ 2</t>
  </si>
  <si>
    <t>ยุทธศาสตร์ที่ 3 การพัฒนาเมืองและชุมชนน่าอยู่</t>
  </si>
  <si>
    <t xml:space="preserve">     3.1 แนวทางการพัฒนา ก่อสร้าง ปรับปรุง ซ่อมแซม บำรุงรักษาถนนและท่อระบายน้ำ</t>
  </si>
  <si>
    <t>เหล่านาดี หนองขามซอย 6)</t>
  </si>
  <si>
    <t>โครงการก่อสร้างถนน คสล.หมู่ที่ 13 บ้านพรสวรรค์ (เส้นข้างโรงขวดถึงบ้าน ผอ.คำพันธ์)</t>
  </si>
  <si>
    <t xml:space="preserve">     3.2 แนวทางการพัฒนา จัดวางระบบสาธารณูปโภคและสาธารณูปการให้</t>
  </si>
  <si>
    <t>ครอบคลุม ทั่วถึงและเพียงพอ</t>
  </si>
  <si>
    <t>ปรับปรุงซ่อมแซมไฟฟ้าสาธารณะ</t>
  </si>
  <si>
    <t>อุดหนุนไฟฟ้าส่วนภูมิภาคจังหวัดขอนแก่น</t>
  </si>
  <si>
    <t>โครงการปรับปรุงพื้นที่ภายในสำนักงานกองช่าง</t>
  </si>
  <si>
    <t>โครงการก่อสร้างอาคารจอดรถเครื่องจักรกล กองช่าง</t>
  </si>
  <si>
    <t>โครงการก่อสร้างซุ้มประดิษฐานพระพุทธรูปประจำโรงเรียนพร้อมพระพุทธรูป</t>
  </si>
  <si>
    <t xml:space="preserve">     3.3 แนวทางการพัฒนา ก่อสร้าง ปรับปรุง บำรุงรักษาสิ่งก่อสร้างอื่นและ</t>
  </si>
  <si>
    <t>ปรับปรุงภูมิทัศน์ภายในเขตตำบลบ้านเป็ด</t>
  </si>
  <si>
    <t>รวมยุทธศาสตร์ที่ 3</t>
  </si>
  <si>
    <t>ยุทธศาสตร์ที่ 4 การพัฒนาด้านการศึกษา กีฬา นันทนาการ ศาสนา</t>
  </si>
  <si>
    <t>ศิลปวัฒนธรรม  จารีตประเพณีและภูมิปัญญาท้องถิ่น</t>
  </si>
  <si>
    <t xml:space="preserve">     4.1 แนวทางการพัฒนา  ส่งเสริม  พัฒนาและสนับสนุนการจัดการศึกษาที่มี</t>
  </si>
  <si>
    <t>คุณภาพในทุกระดับ ทั้งในและนอกระบบ</t>
  </si>
  <si>
    <t>โครงการอาหารเสริม (นม)</t>
  </si>
  <si>
    <t>โครงการส่งเสริมอนามัยนักเรียน</t>
  </si>
  <si>
    <t>โครงการส่งเสริมกิจกรรมศูนย์เยาวชนเทศบาลตำบลบ้านเป็ด</t>
  </si>
  <si>
    <t>โครงการแข่งขันกีฬาบ้านเป็ดมินิมาราธอน</t>
  </si>
  <si>
    <t>โครงการจัดงานวันเด็กแห่งชาติ</t>
  </si>
  <si>
    <t>โครงการแข่งขันกีฬาชุมชนสัมพันธ์เทศบาลตำบลบ้านเป็ด</t>
  </si>
  <si>
    <t>โครงการแข่งขันกีฬา อปท.สัมพันธ์</t>
  </si>
  <si>
    <t>โครงการจัดหาอุปกรณ์กีฬา</t>
  </si>
  <si>
    <t>โครงการอุดหนุนการจัดการแข่งขันขอนแก่นมาราธอนนานาชาติอย่างยั่งยืน</t>
  </si>
  <si>
    <t>โครงการส่งเสริมกีฬาและนันทนาการศูนย์พัฒนาเด็กเล็กและโรงเรียนในสังกัด ทต.บ้านเป็ด</t>
  </si>
  <si>
    <t xml:space="preserve">     4.3 แนวทางการพัฒนา  ส่งเสริม  สนับสนุน การกีฬา นันทนาการ กิจกรรมเด็ก</t>
  </si>
  <si>
    <t>เยาวชนและประชาชน</t>
  </si>
  <si>
    <t xml:space="preserve">     4.2 แนวทางการพัฒนา  ส่งเสริม  สนับสนุนกิจกรรมด้านศิลปวัฒนธรรม</t>
  </si>
  <si>
    <t>จารีตประเพณีและภูมิปัญญาท้องถิ่น</t>
  </si>
  <si>
    <t>โครงการส่งเสริมการเรียนรู้ภูมิปัญญาท้องถิ่นและปราชญ์ชาวบ้าน</t>
  </si>
  <si>
    <t>โครงการงานประเพณีลอยกระทง</t>
  </si>
  <si>
    <t>โครงการงานประเพณีสงกรานต์</t>
  </si>
  <si>
    <t>โครงการอุดหนุนจัดงานส่งเสริมศาสนา ศิลปะ วัฒนธรรม และประเพณีของท้องถิ่น</t>
  </si>
  <si>
    <t>โครงการงานประเพณีถวายเทียนพรรษา</t>
  </si>
  <si>
    <t>โครงการจัดกิจกรรมเนื่องในวันสำคัญทางพระพุทธศาสนา</t>
  </si>
  <si>
    <t>รวมยุทธศาสตร์ที่ 4</t>
  </si>
  <si>
    <t>ยุทธศาสตร์ที่ 5 การพัฒนาด้านการพัฒนาระบบบริหารจัดการที่ดีตามหลักธรรมาภิบาล</t>
  </si>
  <si>
    <t>โครงการฝึกอบรมการระงับอัคคีภัยเบื้องต้นและซ้อมอพยพหนีไฟของพนักงาน ทต.บ้านเป็ด</t>
  </si>
  <si>
    <t>สำหรับการปฏิบัติงาน</t>
  </si>
  <si>
    <t>ครุภัณฑ์ยานพาหนะและขนส่ง</t>
  </si>
  <si>
    <t>ครุภัณฑ์เครื่องดับเพลิง</t>
  </si>
  <si>
    <t>ครุภัณฑ์สำนักงาน</t>
  </si>
  <si>
    <t>ครุภัณฑ์ไฟฟ้าและวิทยุ</t>
  </si>
  <si>
    <t>ครุภัณฑ์คอมพิวเตอร์</t>
  </si>
  <si>
    <t>ครุภัณฑ์งานบ้านงานครัว</t>
  </si>
  <si>
    <t>ครุภัณฑ์อื่นๆ</t>
  </si>
  <si>
    <t>รวมยุทธศาสตร์ที่ 5</t>
  </si>
  <si>
    <t>การค้าและการท่องเที่ยว</t>
  </si>
  <si>
    <t>2. ด้านการพัฒนาคนและ</t>
  </si>
  <si>
    <t>สังคมที่มีคุณภาพ</t>
  </si>
  <si>
    <t>3. ด้านการพัฒนาเมือง</t>
  </si>
  <si>
    <t>และชุมชนน่าอยู่</t>
  </si>
  <si>
    <t>4. ด้านการศึกษา กีฬา</t>
  </si>
  <si>
    <t>นันทนาการ ศาสนา ศิลปวัฒนธรรม</t>
  </si>
  <si>
    <t>จารีตประเพณีฯ</t>
  </si>
  <si>
    <t>5. ด้านการพัฒนาระบบ</t>
  </si>
  <si>
    <t>บริหารจัดการที่ดีตาม</t>
  </si>
  <si>
    <t>หลักธรรมาภิบาล</t>
  </si>
  <si>
    <t xml:space="preserve">     1.1 แนวทางการพัฒนา ส่งเสริม สนับสนุน กระบวนการผลิตและแปรรูปทาง</t>
  </si>
  <si>
    <t>การเกษตร อบรมให้ความรู้ด้านการประกอบอาชีพและเพิ่มรายได้เพื่อแก้ไขปัญหา</t>
  </si>
  <si>
    <t>ความยากจนตามแนวปรัชญาเศรษฐกิจพอเพียง</t>
  </si>
  <si>
    <t>โครงการจ้างนักเรียน/นักศึกษา ทำงานในช่วงปิดภาคเรียน</t>
  </si>
  <si>
    <t xml:space="preserve">     1.2 แนวทางการพัฒนา ประชาสัมพันธ์และจัดกิจกรรมส่งเสริมการท่องเที่ยว</t>
  </si>
  <si>
    <t>โครงการจัดซื้อยาและเวชภัณฑ์เพื่อสนับสนุนการรักษาพยาบาล</t>
  </si>
  <si>
    <t>โครงการอุดหนุนสำหรับสนับสนุนการพัฒนางานสาธารณสุขมูลฐาน</t>
  </si>
  <si>
    <t>โครงการรณรงค์ป้องกันยาเสพติดในสถานศึกษา</t>
  </si>
  <si>
    <t>และฟื้นฟูทรัพยากรธรรมชาติและสิ่งแวดล้อม</t>
  </si>
  <si>
    <t>การมีส่วนร่วมภาคประชาชน</t>
  </si>
  <si>
    <t>โครงการปรองดองสมานฉันท์เทศบาลตำบลบ้านเป็ด</t>
  </si>
  <si>
    <t xml:space="preserve">โครงการแก้ไขปัญหาน้ำท่วมและค่าใช้จ่ายในการแก้ไขปัญหาภัยแล้ง </t>
  </si>
  <si>
    <t>โครงการวางท่อระบายน้ำ คสล. หมู่ที่ 13 บ้านพรสวรรค์ (จากวัดภูดินถึงถนนเหล่านาดี)</t>
  </si>
  <si>
    <t>โครงการก่อสร้างถนน คสล.หมู่ที่ 15 บ้านหนองขาม (หน้าบ้านนางวันเพ็ญ เวียงชัยภูมิ)</t>
  </si>
  <si>
    <t>โครงการก่อสร้างถนนคสล. หมู่ที่ 15 บ้านหนองขาม (ซอยบ้านนางพวงเพชร)</t>
  </si>
  <si>
    <t>โครงการก่อสร้างถนนคสล. หมู่ที่ 16 บ้านแก่นพยอมเชื่อมต่อ ม.11 บ้านสันติสุข (สันติสุขซอย5)</t>
  </si>
  <si>
    <t>โครงการก่อสร้างถนน คสล.พร้อมวางท่อระบายน้ำ หมู่ 17 บ้านเดชา(บริเวณชุมชนโรงไส้กรอก)</t>
  </si>
  <si>
    <t>โครงการวางท่อระบายน้ำคสล. หมู่ที่ 18 บ้านเป็ด (จากบ้านนายบุญหลายถึงบ้าน</t>
  </si>
  <si>
    <t xml:space="preserve">โครงการก่อสร้างถนนคสล.พร้อมวางท่อระบายน้ำหมู่ที่ 20 บ้านสุภัทรา </t>
  </si>
  <si>
    <t>โครงการก่อสร้างถนนคสล. หมู่ที่ 21 บ้านโคกฟันโปง (ซอยสุขสวัสดิ์)</t>
  </si>
  <si>
    <t>โครงการวางท่อระบายน้ำคสล. หมู่ที่ 11 บ้านสันติสุข (สันติสุข ซอย 4)</t>
  </si>
  <si>
    <t>โครงการก่อสร้างถนนคสล. หมู่ที่ 12 บ้านกอกน้อย (ซอยนายสอน)</t>
  </si>
  <si>
    <t>โครงการก่อสร้างถนนคสล. หมู่ที่ 12 บ้านกอกน้อย (ซอย พ.ต.ท.รณชัย)</t>
  </si>
  <si>
    <t>โครงการก่อสร้างถนนคสล. หมู่ที่ 12 บ้านกอกน้อย (ซอยเปมิกา)</t>
  </si>
  <si>
    <t>โครงการก่อสร้างถนนคสล. หมู่ที่ 12 บ้านกอกน้อย (ซอยนายเขียว)</t>
  </si>
  <si>
    <t>โครงการก่อสร้างถนนคสล. หมู่ที่ 12 บ้านกอกน้อย (ซอยบ้านนางเข็ม)</t>
  </si>
  <si>
    <t>โครงการก่อสร้างถนนคสล. หมู่ที่ 12 บ้านกอกน้อย (ซอยหลังโรงโฟม)</t>
  </si>
  <si>
    <t>โครงการก่อสร้างถนนคสล. หมู่ที่ 12 บ้านกอกน้อย (ซอยนายสิงห์ ครูดา)</t>
  </si>
  <si>
    <t>โครงการก่อสร้างถนนคสล. หมู่ที่ 12 บ้านกอกน้อย (ซอยคชสาร)</t>
  </si>
  <si>
    <t>โครงการก่อสร้างถนนคสล. หมู่ที่ 12 บ้านกอกน้อย (ซอยชุมพลพัฒนาทะลุบึงหนองโคตร)</t>
  </si>
  <si>
    <t>โครงการก่อสร้างถนนคสล. หมู่ที่ 12 บ้านกอกน้อย (พิมานบุรี ถึง หนองบ่อแก้ว)</t>
  </si>
  <si>
    <t>โครงการวางท่อระบายน้ำคสล. หมู่ที่ 15 บ้านหนองขาม (จากสี่แยกรัตนาธานี ถึงถนน</t>
  </si>
  <si>
    <t>โครงการก่อสร้างถนนคสล. หมู่ที่ 15 บ้านหนองขาม (หน้าบ้านนายเสา ขุนพิบูลย์)</t>
  </si>
  <si>
    <t>โครงการก่อสร้างถนนคสล. หมู่ที่ 11 บ้านสันติสุข ถนนสีหราชเดโชไชยซอยต้นตาล</t>
  </si>
  <si>
    <t>(ซอยตรงข้ามซอยนวลหงษ์)</t>
  </si>
  <si>
    <t>โครงการวางท่อระบายน้ำควล. หมู่ที่ 17 บ้านเดชา (ด้านทิศตะวันออกของหมู่บ้าน)</t>
  </si>
  <si>
    <t>โครงการค่าใช้จ่ายในการศึกษาต่อระดับปริญญาตรี</t>
  </si>
  <si>
    <t>โครงการติดตั้งเครื่องขยายเสียงประชาสัมพันธ์กิจการชุมชน</t>
  </si>
  <si>
    <t>ครุภัณฑ์การเกษตร</t>
  </si>
  <si>
    <t>ครุภัณฑ์วิทยาศาสตร์หรือการแพทย์</t>
  </si>
  <si>
    <t>ครุภัณฑ์โฆษณาและเผยแพร่</t>
  </si>
  <si>
    <t xml:space="preserve">     5.3 แนวทางการพัฒนาและจัดหาเครื่องมือ เครื่องใช้ให้เหมาะสมเพียงพอ</t>
  </si>
  <si>
    <t>โครงการพัฒนาแหล่งเรียนรู้เขตเทศบาลตำบลบ้านเป็ด</t>
  </si>
  <si>
    <t>โครงการส่งเสริมการเรียนรู้ผู้ด้อยโอกาส ผู้มีความเป็นเลิศทางวิชาการ และผู้มีทักษะทางด้านกีฬา</t>
  </si>
  <si>
    <t>โครงการสนับสนุนค่าใช้จ่ายการบริหารสถานศึกษา</t>
  </si>
  <si>
    <t xml:space="preserve">1.การพัฒนาเศรษฐกิจ </t>
  </si>
  <si>
    <t>ปี 2561</t>
  </si>
  <si>
    <t xml:space="preserve">โครงการวางท่อระบายน้ำ คสล. หมู่ที่ 1บ้านเป็ด </t>
  </si>
  <si>
    <t>(จากถนนศรีจันทร์ ถึง บ้านนางเบย  หาญสุริย์)</t>
  </si>
  <si>
    <t>(จากบ้านเลขที่ 119 หลังวัดถึงตลาดเย็นบ้านเป็ด)</t>
  </si>
  <si>
    <t xml:space="preserve">โครงการวางท่อระบายน้ำ คสล.หมู่ที่ 1 บ้านเป็ด </t>
  </si>
  <si>
    <t>(จากบ้านนางแปน   เพียจันทร์ ถึง  บ้านนายประสิทธิ์   หาญสุริย์)</t>
  </si>
  <si>
    <t>โครงการวางท่อระบายน้ำ คสล.  หมู่ที่ 1  บ้านเป็ด จำนวน 2 จุด</t>
  </si>
  <si>
    <t>(ซอยบ้านนางสมศรี แก้วน้อย)</t>
  </si>
  <si>
    <t xml:space="preserve">โครงการวางท่อระบายน้ำ คสล.หมู่ที่ 1  บ้านเป็ด </t>
  </si>
  <si>
    <t>(ซอยนายธนพร  หาญสุริย์ คู่ขนานกับ นายจรัส   นาคโนนทัน)</t>
  </si>
  <si>
    <t>โครงการวางท่อระบายน้ำ คสล.หมู่ที่ 1  บ้านเป็ด (ซอยนางเข็มมา  ประเสริฐสังฆ์)</t>
  </si>
  <si>
    <t>โครงการวางท่อระบายน้ำ คสล. หมู่ที่ 1บ้านเป็ด (ซอยนางลำดวน  รุณจันทา)</t>
  </si>
  <si>
    <t>(จากถนนศรีจันทร์ ถึง สามแยกโครงการแลนด์แอนเฮาส์)</t>
  </si>
  <si>
    <t xml:space="preserve">โครงการก่อสร้างถนน คสล. หมู่ที่ 1บ้านเป็ด </t>
  </si>
  <si>
    <t>โครงการก่อสร้างถนน คสล. หมู่ที่ 1บ้านเป็ด (ซอยนายเหรียญทอง  ช่วยบุ้ง)</t>
  </si>
  <si>
    <t>โครงการวางท่อระบายน้ำ คสล. หมู่ที่ 1บ้านเป็ด จำนวน 2 จุด</t>
  </si>
  <si>
    <t>(จากสี่แยกร้านต้นกล้า ถึง บ้านนายคำ   สิทธิ)</t>
  </si>
  <si>
    <t xml:space="preserve">โครงการวางท่อระบายน้ำ คสล. หมู่ที่ 1บ้านเป็ด   </t>
  </si>
  <si>
    <t>(จากสี่แยกบ้านเลขที่ 42 ถึง แยกโรงเรียนบ้านเป็ด)</t>
  </si>
  <si>
    <t>โครงการวางท่อระบายน้ำคสล. หมู่ที่ 2 บ้านเป็ด (จากบ้าน จ.ส.อ.วีระศักดิ์  ถึง บึงกี)</t>
  </si>
  <si>
    <t>โครงการก่อสร้างถนน คสล. พร้อมวางท่อระบายน้ำ หมู่ที่ 2 บ้านเป็ด</t>
  </si>
  <si>
    <t>(หน้าศาลาประชาคม ถึง บ้านนายเตียง   แก้วมหาวงศ์)</t>
  </si>
  <si>
    <t xml:space="preserve">โครงการวางท่อระบายน้ำคสล. หมู่ที่ 2 บ้านเป็ด </t>
  </si>
  <si>
    <t>(บ้านนางหนูพลอย   สิทธิ ถึง โรงเรียนเทศบาลบ้านเป็ด)</t>
  </si>
  <si>
    <t xml:space="preserve">โครงการก่อสร้างถนน คสล. พร้อมวางท่อระบายน้ำ หมู่ที่ 2 บ้านเป็ด </t>
  </si>
  <si>
    <t>(ทิศตะวันตกโรงเรียนขอนแก่นวิทยาลัย)</t>
  </si>
  <si>
    <t>โครงการก่อสร้างถนนคสล. หมู่ที่ 2 บ้านเป็ด (ชุมชนมะลิวัลย์)</t>
  </si>
  <si>
    <t xml:space="preserve">โครงการวางท่อระบายน้ำ คสล. หมู่ที่ 2 บ้านเป็ด </t>
  </si>
  <si>
    <t xml:space="preserve">โครงการก่อสร้างถนน คสล. หมู่ที่ 2 บ้านเป็ด </t>
  </si>
  <si>
    <t>(จากถนนศรีจันทร์ ทิศตะวันออก ถึง บ้านอาจารย์ปรียา  เรียนเลิศอนันต์)</t>
  </si>
  <si>
    <t>(ซอยสันติสุข มีซอยแยกบ้านนายสันติ   พิลาอ่อน)</t>
  </si>
  <si>
    <t>(ศาลากลางบ้าน ถึง โรงพยาบาลส่งเสริมสุขภาพ)</t>
  </si>
  <si>
    <t>โครงการก่อสร้างถนน คสล. หมู่ที่ 2 บ้านเป็ด (ถนนรอบบึงกี)</t>
  </si>
  <si>
    <t>(จากสามแยกศาลาประชาคม ถึง บ้านเลขที่ 137)</t>
  </si>
  <si>
    <t>(จากสี่แยกบ้านเลขที่ 137/1 ถึง ถนนศรีจันทร์)</t>
  </si>
  <si>
    <t>(ข้างโรงเรียนเทศบาลบ้านเป็ดฝั่งทิศตะวันออก)</t>
  </si>
  <si>
    <t xml:space="preserve">โครงการวางท่อระบายน้ำ คสล. หมู่ที่ 3 บ้านเป็ด </t>
  </si>
  <si>
    <t>(บ้านนายสิงห์   สีน้อย ถึง บ้านนางเหมือน   สิทธิ)</t>
  </si>
  <si>
    <t>(บ้านนายวันชัย  จันทร์เทพ ถึง บ้านนางสมคิด  ผางจันดา)</t>
  </si>
  <si>
    <t>(จากสี่แยกโรงเรียนบ้านเป็ดประชาสงเคราะห์ ถึง แยกบ้านนางทองถิน  สิมสา)</t>
  </si>
  <si>
    <t>โครงการวางท่อระบายน้ำ คสล.หมู่ที่ 4 บ้านโคกฟันโปง</t>
  </si>
  <si>
    <t>(หน้าบ้านนายประสาท  สิงห์โอ ถึง หน้าบ้านนางวารุณี   รัตนบุตร)</t>
  </si>
  <si>
    <t>โครงการก่อสร้างถนน คสล.หมู่ที่ 4 บ้านโคกฟันโปง (ซอยหนองโจด)</t>
  </si>
  <si>
    <t>โครงการก่อสร้างถนน คสล.หมู่ที่ 4 บ้านโคกฟันโปง (ซอยป่าม่วง)</t>
  </si>
  <si>
    <t>โครงการก่อสร้างถนน คสล.หมู่ที่ 4 บ้านโคกฟันโปง (คุ้มหนองโจด ซอยทุ่งนา)</t>
  </si>
  <si>
    <t>โครงการก่อสร้างยกระดับผิวถนน คสล. หมู่ที่ 4 บ้านโคกฟันโปง</t>
  </si>
  <si>
    <t>(หน้าอู่รถน้ำมัน ถึง หน้าบ้านนางบัวบาน  นามพุทธา)</t>
  </si>
  <si>
    <t>(ถนนเส้นกลางชุมชนหนองโม้)</t>
  </si>
  <si>
    <t xml:space="preserve">โครงการวางท่อระบายน้ำ คสล.หมู่ที่ 4 บ้านโคกฟันโปง </t>
  </si>
  <si>
    <t>(ถนนเส้นศาลาประชาคม หมู่ 4)</t>
  </si>
  <si>
    <t>(ถนนเส้นกลางชุมชนคนไทบ้าน)</t>
  </si>
  <si>
    <t>โครงการงานเสริม Asphaltic  Concrete หมู่ที่ 4 บ้านโคกฟันโปง</t>
  </si>
  <si>
    <t>(หน้าวัดกองศรี ถึง บ้านนายคาน  เงินดี)</t>
  </si>
  <si>
    <t>โครงการงานเสริม Asphaltic  Concrete หมู่ที่ 4 บ้านโคกฟันโปง(เส้นทิศใต้</t>
  </si>
  <si>
    <t>หมู่บ้านจากหน้าบ้านนางบัวบาน นามพุทธา ถึงหน้าบ้านนางบัวแดง น้อยจันทร์ดา)</t>
  </si>
  <si>
    <t>(ถนนเส้นกลางชุมชนหนองโม้จากถนนลาดยาง ระหว่าง หมู่ 21 กับ หมู่ 14)</t>
  </si>
  <si>
    <t>(เส้นชุมชนคนไทบ้าน)</t>
  </si>
  <si>
    <t>(เส้นศาลากลางบ้าน หมู่ 4 จากถนนลาดยาง หมู่ 21)</t>
  </si>
  <si>
    <t xml:space="preserve">โครงการก่อสร้างถนน คสล. หมู่ที่ 5 บ้านหัวทุ่ง </t>
  </si>
  <si>
    <t>(ซอยมายค่ายหนู หน้าวัดศรีสะอาด)</t>
  </si>
  <si>
    <t>โครงการวางท่อระบายน้ำคสล. หมู่ที่ 5 บ้านหัวทุ่ง (ถนนเกตุแก้ว)</t>
  </si>
  <si>
    <t>โครงการวางท่อระบายน้ำคสล. หมู่ที่ 5 บ้านหัวทุ่ง (ซอยพุทธกัลยาอยู่ในชุมชน2)</t>
  </si>
  <si>
    <t>โครงการวางท่อระบายน้ำคสล.หมู่ที่ 5 บ้านหัวทุ่ง(ซอยอินทิราอยู่ในชุมชนหัวทุ่ง4)</t>
  </si>
  <si>
    <t xml:space="preserve">โครงการวางท่อระบายน้ำคสล. หมู่ที่ 6 บ้านคำไฮ </t>
  </si>
  <si>
    <t>(ชุมชน 3 ถนนมะลิวัลย์ ถึง ไทยแลนด์คาร์ไบค์)</t>
  </si>
  <si>
    <t>(ชุมชน 3 ถนนข้างโรงขนมเสรี ถึง บ้านนายไพฑูลย์  ประทุมรุ่ง)</t>
  </si>
  <si>
    <t>(ชุมชนคำไฮนคร 2 ข้างวัดศรีสะอาด ถึง ถนนศรีจันทร์)</t>
  </si>
  <si>
    <t>(ชุมชน 3 ไทยแลนด์คาร์ไบค์ ถึง ร้านชัยทวีพาณิชย์)</t>
  </si>
  <si>
    <t>(จากสี่แยกบ้านนางประพิณพร  บ้านประดิษฐ์ ถึง วัดศรีสะอาด)</t>
  </si>
  <si>
    <t>โครงการก่อสร้างถนน คสล. พร้อมวางท่อระบายน้ำ หมู่ที่ 7 บ้านกอก</t>
  </si>
  <si>
    <t>(ซอยหอพักพู่กัน ถึง ซอย 34)</t>
  </si>
  <si>
    <t>(ซอย 13 โรงกรองน้ำชลทิพย์)</t>
  </si>
  <si>
    <t>โครงการก่อสร้างถนน คสล. พร้อมวางท่อระบายน้ำ หมู่ที่ 7 บ้านกอก(ซอยภักดิ์โพธิ์)</t>
  </si>
  <si>
    <t>โครงการก่อสร้างถนน คสล. พร้อมวางท่อระบายน้ำ หมู่ที่ 7 บ้านกอก(ซอยบ้านนางกอง)</t>
  </si>
  <si>
    <t>โครงการก่อสร้างถนน คสล. พร้อมวางท่อระบายน้ำ หมู่ที่ 7 บ้านกอก(ซอยหล่มสัก)</t>
  </si>
  <si>
    <t>โครงการก่อสร้างถนน คสล. พร้อมวางท่อระบายน้ำ หมู่ที่ 7 บ้านกอก(ซอยกุดเวิร์ค)</t>
  </si>
  <si>
    <t>โครงการวางท่อระบายน้ำ คสล. หมู่ที่ 7 บ้านกอก (ซอย 34)</t>
  </si>
  <si>
    <t>โครงการวางท่อระบายน้ำ คสล. หมู่ที่ 7 บ้านกอก (ซอย 32)</t>
  </si>
  <si>
    <t>(จากบ้านเลขที่ 9 นายทองสา ผ่านมุมบ้านเลขที่ 54 นางเวิน ออกไปสุดเขต</t>
  </si>
  <si>
    <t>หมู่บ้านถึง ถนนเลี่ยงเมือง ทางออกไปบ้านสะอาด)</t>
  </si>
  <si>
    <t xml:space="preserve">โครงการวางท่อระบายน้ำ คสล. หมู่ที่ 8 บ้านหนองโจด </t>
  </si>
  <si>
    <t>(จากบ้านเลขที่ 151 นางวัน ออกไปสุดเขตหมู่บ้านเรือนไทย)</t>
  </si>
  <si>
    <t>(บ้านเลขที่ 55 ถึง ทางออกบ้านรัตนาธานี)</t>
  </si>
  <si>
    <t>(จากเส้นหน้าวัดสระแก้ว ถึงมุมบ้านเลขที่ 55 นายอุทอง)</t>
  </si>
  <si>
    <t>โครงการก่อสร้างถนน คสล. หมู่ที่ 8 บ้านหนองโจด (ซอยหลังโรงซักผ้า)</t>
  </si>
  <si>
    <t>โครงการก่อสร้างถนน คสล. หมู่ที่ 8 บ้านหนองโจด (ซอย 1 ดวงตะวัน 3)</t>
  </si>
  <si>
    <t>โครงการก่อสร้างถนน คสล. หมู่ที่ 8 บ้านหนองโจด (ซอย 5 ดวงตะวัน 3)</t>
  </si>
  <si>
    <t>โครงการก่อสร้างถนน คสล. หมู่ที่ 8 บ้านหนองโจด (ซอย 7 ดวงตะวัน 2 ชุมชน3)</t>
  </si>
  <si>
    <t>โครงการก่อสร้างถนน คสล. หมู่ที่ 8 บ้านหนองโจด (ต่อซอย 6 ดวงตะวัน 3)</t>
  </si>
  <si>
    <t>โครงการก่อสร้างถนน คสล. หมู่ที่ 8 บ้านหนองโจด (ซอย 5/1 ดวงตะวัน 3)</t>
  </si>
  <si>
    <t xml:space="preserve">โครงการก่อสร้างถนน คสล. หมู่ที่ 8 บ้านหนองโจด </t>
  </si>
  <si>
    <t>(จากวัดป่าสัจจะธรรม ถึง สามแยกเลี้ยวเข้าหมู่บ้านหนองโจด)</t>
  </si>
  <si>
    <t xml:space="preserve">โครงการก่อสร้างถนนคสล. หมู่ที่ 8 บ้านหนองโจด </t>
  </si>
  <si>
    <t>(ซอยหมู่บ้านเอื้ออาทร ถึง หน้าวัดป่าสัจจธรรม)</t>
  </si>
  <si>
    <t>โครงการวางท่อระบายน้ำ หมู่ที่ 8 บ้านหนองโจด</t>
  </si>
  <si>
    <t>(บ้านนายประสาน  นามเทพ ถึง บ้านนายมหา   ทองสา)</t>
  </si>
  <si>
    <t>(หน้าบ้าน ด.ต.นิพน   ถิ่นฐาน ถึง บ้านเรือนไทย)</t>
  </si>
  <si>
    <t>(บ้านนายวีระวงษ์  โคตรคำภา ถึง บ้านนายคำพนธ์ บุญจวง)</t>
  </si>
  <si>
    <t>(จากบ้านนายวิชัย   พลเยี่ยม ถึง บ้านนายจรูญ   ปัสโป)</t>
  </si>
  <si>
    <t>(ซอยบ้านนายทองคำ เพ็งพระจันทร์)</t>
  </si>
  <si>
    <t>โครงการก่อสร้างถนนคสล. หมู่ที่ 8 บ้านหนองโจด (ซอยบ้านหนองหมุน โลแก้ว)</t>
  </si>
  <si>
    <t>โครงการก่อสร้างถนน คสล. หมู่ที่ 8 บ้านหนองโจด (ดอนปู่ตา)</t>
  </si>
  <si>
    <t>โครงการวางท่อระบายน้ำพร้อมรางวี ม. 9 บ้านหนองขาม(ซอยมารวยตลอดซอย)</t>
  </si>
  <si>
    <t>โครงการวางท่อระบายน้ำคสล. หมู่ที่ 9 บ้านหนองขาม</t>
  </si>
  <si>
    <t>(ซอยหอพักซอย 1 ลงไปแยกปากทางทุ่งนาข้างหน้ามารวย)</t>
  </si>
  <si>
    <t>เลี้ยวมาทางหน้าบ้านนายผ่าน ปุนน้อย ถึงซอยไป ม.19 พอดีพื้นที่ ม.9)</t>
  </si>
  <si>
    <t>โครงการวางท่อระบายน้ำพร้อมรางวี หมู่ที่ 9 บ้านหนองขาม (ซอยทองนิมิตร)</t>
  </si>
  <si>
    <t xml:space="preserve">โครงการวางท่อระบายน้ำพร้อมรางวี หมู่ที่ 9 บ้านหนองขาม </t>
  </si>
  <si>
    <t>(ซอยข้างวัดทิศตะวันออกไปถึงมารวย)</t>
  </si>
  <si>
    <t>โครงการก่อสร้างถนน คสล.หมู่ที่ 9 บ้านหนองขาม (ในซอยทองนิมิต)</t>
  </si>
  <si>
    <t>โครงการก่อสร้างถนน คสล.หมู่ที่ 9 บ้านหนองขาม (ซอย 2 ทุ่งทอง)</t>
  </si>
  <si>
    <t>โครงการก่อสร้างถนน คสล.หมู่ที่ 9 บ้านหนองขาม (แยกมารวยลงไปหอพัก)</t>
  </si>
  <si>
    <t>โครงการก่อสร้างถนนคสล. หมู่ที่ 8 บ้านหนองโจด(ซอยบ้าน น.ส.พิสมัย แสงโคตร)</t>
  </si>
  <si>
    <t>โครงการก่อสร้างถนน คสล. หมู่ที่ 8 บ้านหนองโจด(ซอยบ้านนายจีระศักดิ์ บุญจวง)</t>
  </si>
  <si>
    <t>(บ้านนายชูชาติ ถึง บ้านนางบุญธรรม)</t>
  </si>
  <si>
    <t>โครงการวางท่อระบายน้ำพร้อมรางวี หมู่ที่ 9 บ้านหนองขาม</t>
  </si>
  <si>
    <t>โครงการก่อสร้างถนน คสล.หมู่ที่ 9 บ้านหนองขาม (ซอยหลังร.ร.แก่นนคร 2</t>
  </si>
  <si>
    <t>สรุปงบหน้าโครงการแผนพัฒนาสามปี (พ.ศ. 2559 - 2561)</t>
  </si>
  <si>
    <t>โครงการวางท่อระบายน้ำ คสล. หมู่ที่ 2 บ้านเป็ด (บ้านนายระวิ  แจ้งพรหมมา)</t>
  </si>
  <si>
    <t>โครงการงานเสริม Asphaltic Concrete หมู่ที่ 5 บ้านหัวทุ่ง และ หมู่ที่ 14</t>
  </si>
  <si>
    <t>บ้านหัวทุ่งนคร (ถนนกลางบ้าน)</t>
  </si>
  <si>
    <t xml:space="preserve">โครงการงานเสริม Asphaltic Concrete หมู่ที่ 5 บ้านหัวทุ่ง </t>
  </si>
  <si>
    <t>(ถนนหลังศูนย์บริการสาธารณสุขบ้านหัวทุ่ง)</t>
  </si>
  <si>
    <t>โครงการก่อสร้างวางท่อระบายน้ำพร้อมบ่อพัก 11 บ่อ และรางวี 1 ข้าง</t>
  </si>
  <si>
    <t>หมู่ที่ 5 บ้านหัวทุ่ง (ถนนหลังศูนย์บริการสาธารณสุขบ้านหัวทุ่ง)</t>
  </si>
  <si>
    <t>โครงการวางท่อระบายน้ำ คสล. หมู่ที่ 5 บ้านหัวทุ่ง (ศูนย์บริการสาธารณสุข</t>
  </si>
  <si>
    <t>บ้านหัวทุ่งถึงถนนเรียบบึงหนองโคตร)</t>
  </si>
  <si>
    <t>โครงการยกระดับผิวถนน คสล. หมู่ที่ 5 บ้านหัวทุ่ง (ศูนย์บริการสาธารณสุข</t>
  </si>
  <si>
    <t>โครงการวางท่อระบายน้ำ คสล. หมู่ที่ 6 บ้านคำไฮ (จากศาลากลางบ้านถึง</t>
  </si>
  <si>
    <t>ถนนศรีจันทร์)</t>
  </si>
  <si>
    <t>โครงการวางท่อระบายน้ำ คสล. หมู่ที่ 8 บ้านหนองโจด (จากบ้านเลขที่ 151</t>
  </si>
  <si>
    <t>นางวัน บุญจวง ผ่านบ้านเลขที่ 92 นางพิมล ก้อนเปิ้นถึงมุมบ้านเลขที่ 104 นายวิชัย)</t>
  </si>
  <si>
    <t>โครงการก่อสร้างถนน คสล. หมู่ที่ 8 บ้านหนองโจด (ปากทางเข้าอู่สมานเซอร์วิส)</t>
  </si>
  <si>
    <t>โครงการวางท่อระบายน้ำ คสล. หมู่ที่ 8 บ้านหนองโจด (ชุมชนดวงตะวัน 3</t>
  </si>
  <si>
    <t>ซอยบ้าน นายชัยรัตน์ - บ้านนายศักด์พงษ์)</t>
  </si>
  <si>
    <t>โครงการวางท่อระบายน้ำ คสล. ภายในบ้านหนองขาม หมู่ที่ 9 (2 ซอย)</t>
  </si>
  <si>
    <t>โครงการวางท่อระบายน้ำ คสล. หมู่ที่ 9 บ้านหนองขาม (ภายในซอยทุ่งทอง</t>
  </si>
  <si>
    <t>ถนนเหล่านาดี)</t>
  </si>
  <si>
    <t>โครงการก่อสร้างถนน คสล. หมู่ที่ 9 บ้านหนองขาม (ซอยบ้านนางกมล พูลมา</t>
  </si>
  <si>
    <t>ถึงบ้านนายขวัญ ดอกพิกุล)</t>
  </si>
  <si>
    <t>โครงการวางท่อระบายน้ำ คสล. หมู่ที่ 10 บ้านคำไฮ (พื้นที่ชุมชน 2 จากบ้าน</t>
  </si>
  <si>
    <t>เลขที่ 8 - 46)</t>
  </si>
  <si>
    <t>โครงการวางท่อระบายน้ำ คสล. หมู่ที่ 10 บ้านคำไฮ (แยกหน้าบุญัตน์รีสอร์ท</t>
  </si>
  <si>
    <t>ถึงถนนศรีจันทร์)</t>
  </si>
  <si>
    <t>โครงการก่อสร้างถนน คสล. หมู่ที่ 10 บ้านคำไฮ (แยกบ้านเลขที่ 50 ถึงบ้าน</t>
  </si>
  <si>
    <t>เลขที่ 315/1)</t>
  </si>
  <si>
    <t>โครงการวางท่อระบายน้ำ คสล. หมู่ที่ 10 บ้านคำไฮ (แยกมุมวัดไทรทองฝั่ง</t>
  </si>
  <si>
    <t>ตะวันตกทางแยกเข้าจุไรรัตน์)</t>
  </si>
  <si>
    <t>โครงการวางท่อระบายน้ำ คสล. หมู่ที่ 10 บ้านคำไฮ (จากแยกบ้านนางสมหมาย</t>
  </si>
  <si>
    <t>เลขที่ 28)</t>
  </si>
  <si>
    <t xml:space="preserve">โครงการวางท่อระบายน้ำ คสล. หมู่ที่ 10 บ้านคำไฮ (จากแยกหอพักบุญรัตน์ </t>
  </si>
  <si>
    <t>เลขที่ 109 ถึง แยกบ้านนายประสงค์ เลขที่ 214/1)</t>
  </si>
  <si>
    <t>โครงการวางท่อระบายน้ำ คสล. หมู่ที่ 10 บ้านคำไฮ (จากแยกบ้านเลขที่ 1</t>
  </si>
  <si>
    <t>ถึงบ้านเลขที่ 122/1)</t>
  </si>
  <si>
    <t>โครงการวางท่อระบายน้ำ คสล. หมู่ที่ 10 บ้านคำไฮ (จากบ้านเลขที่ 479</t>
  </si>
  <si>
    <t>ถึงบ้านเลขที่ 108)</t>
  </si>
  <si>
    <t>โครงการวางท่อระบายน้ำ คสล. หมู่ที่ 10 บ้านคำไฮ (จากแยกบ้านเลขที่ 5</t>
  </si>
  <si>
    <t>ถึงบ้านเลขที่ 101/3)</t>
  </si>
  <si>
    <t>โครงการวางท่อระบายน้ำ คสล. หมู่ที่ 10 บ้านคำไฮ (เส้นจากบ้านนายคำโพธิ์</t>
  </si>
  <si>
    <t>อ่อนตาก ถึงสี่แยกเขตแดนหมู่ที่ 23)</t>
  </si>
  <si>
    <t xml:space="preserve">โครงการวางท่อระบายน้ำ คสล. หมู่ที่ 10 บ้านคำไฮ (จากหน้าบ้านนายเลิศ </t>
  </si>
  <si>
    <t>เลขที่ 57/1 ถึงบ้านนางสังวาล เลขที่ 101/2)</t>
  </si>
  <si>
    <t>โครงการวางท่อระบายน้ำ คสล. หมู่ที่ 10 บ้านคำไฮ (จากบ้านนายพุทธัง</t>
  </si>
  <si>
    <t>เลขที่ 86/1 ถึงบ้านนางสาวเพ็ญศิริ เลขที่ 112/1)</t>
  </si>
  <si>
    <t xml:space="preserve"> (ทางเข้าโรงเรียนคนตาบอด)</t>
  </si>
  <si>
    <t xml:space="preserve">โครงการก่อสร้างขยายถนน คสล. หมู่ที่ 10 บ้านคำไฮ </t>
  </si>
  <si>
    <t>โครงการวางท่อระบายน้ำ คสล. หมู่ที่ 10 บ้านคำไฮ (จากแยกบ้านนางเกสร</t>
  </si>
  <si>
    <t>จำปาวะตะ ถึงแยก 92)</t>
  </si>
  <si>
    <t>โครงการวางท่อระบายน้ำ คสล. หมู่ที่ 10 บ้านคำไฮ (จากแยกบ้านนายกรม</t>
  </si>
  <si>
    <t>วอยพิมพ์ ถึงแยกบ้านนางเกสร จำปาวะตะ เลขที่ 7/1)</t>
  </si>
  <si>
    <t>โครงการวางท่อระบายน้ำ คสล. หมู่ที่ 10 บ้านคำไฮ (จากแยกบ้านนายปรีชา</t>
  </si>
  <si>
    <t>เลขที่ 7 ถึงบ้านนายพงษ์ศักดิ์ เลขที่ 1)</t>
  </si>
  <si>
    <t>อ่อนตาก เลขที่ 2 ถึงบ้านนางลากง บุญถนอม เลขที่ 92)</t>
  </si>
  <si>
    <t>โครงการวางท่อระบายน้ำ คสล. หมู่ที่ 10 บ้านคำไฮ (เส้นจากบ้านนายประสงค์</t>
  </si>
  <si>
    <t>เพ็ญจันทร์ ถึงบ้านนางสมบัติ เพิ่มทรัพย์)</t>
  </si>
  <si>
    <t xml:space="preserve">โครงการวางท่อระบายน้ำ คสล. หมู่ที่ 10 บ้านคำไฮ (เส้นจากบ้านเลขที่ 92 </t>
  </si>
  <si>
    <t>ถึงถนนสายโรงเรียนคนตาบอด)</t>
  </si>
  <si>
    <t>โครงการก่อสร้างถนนลูกรัง พร้อมวางท่อระบายน้ำ คสล. หมู่ที่ 11 บ้านสันติ</t>
  </si>
  <si>
    <t>สุข (ซอยหลังแก่นนครคอนกรีต 1)</t>
  </si>
  <si>
    <t>โครงการก่อสร้างถนน คสล. พร้อมวางท่อระบายน้ำ คสล. หมู่ที่ 11 บ้านสันติ</t>
  </si>
  <si>
    <t>สุข (ถนนสีหราชเดโชไชย ถึงถนนแก่นนครคอนกรีต บ้านพ่อปรีชา แพงมา)</t>
  </si>
  <si>
    <t>สุข (สันติสุข ซอย 4 ต่อเนื่อง บ้านพ่อสมาน คำสิงห์)</t>
  </si>
  <si>
    <t>โครงการก่อสร้างถนน คสล. หมู่ที่ 11 บ้านสันติสุข (ถนนสีหราชเดโชไชย</t>
  </si>
  <si>
    <t>ซอย คุ้มพรสวรรค์)</t>
  </si>
  <si>
    <t>โครงการวางท่อระบายน้ำ คสล. หมู่ที่ 11 บ้านสันติสุข (สันติสุข ซอย 6)</t>
  </si>
  <si>
    <t>โครงการวางท่อระบายน้ำ คสล. หมู่ที่ 11 บ้านสันติสุข (ชุมชนสันติสุข)</t>
  </si>
  <si>
    <t>สุข (ชุมชนสันติสุข ซอยข้างห้องน้ำศาลาประชาคม)</t>
  </si>
  <si>
    <t>โครงการวางท่อระบายน้ำ คสล. หมู่ที่ 11 บ้านสันติสุข (สันติสุข ซอย 5)</t>
  </si>
  <si>
    <t>โครงการวางท่อระบายน้ำ คสล. หมู่ที่ 11 บ้านสันติสุข (สันติสุข ซอย 3)</t>
  </si>
  <si>
    <t>โครงการวางท่อระบายน้ำ คสล. หมู่ที่ 11 บ้านสันติสุข (สันติสุข ซอย 2)</t>
  </si>
  <si>
    <t xml:space="preserve">โครงการวางท่อระบายน้ำ คสล. หมู่ที่ 11 บ้านสันติสุข (สันติสุข ซอย 1) </t>
  </si>
  <si>
    <t>สุข (ถนนแก่นนครคอนกรีต ต่อเนื่องเชื่อมต่อรั้วมหาวิทยาลัยขอนแก่น 1)</t>
  </si>
  <si>
    <t>สุข (สันติสุข ซอย 5 ต่อเนื่อง)</t>
  </si>
  <si>
    <t>โครงการวางท่อระบายน้ำ คสล. หมู่ที่ 12 บ้านกอกน้อย (บ้านนายอุทัย)</t>
  </si>
  <si>
    <t>โครงการก่อสร้างถนน คสล. หมู่ที่ 12 บ้านกอกน้อย (ซอยบ้านนายชูศิลป์ ข้อยุ่น)</t>
  </si>
  <si>
    <t>โครงการวางท่อระบายน้ำ คสล. หมู่ที่ 12 บ้านกอกน้อย (ฟอนทาน่า - วัดบ่อแก้ว)</t>
  </si>
  <si>
    <t>หมู่ที่ 13 บ้านพรสวรรค์ (จากรีสอร์ท ผอ.คำพันธ์ถึงทางเข้าชุมชนทรัพย์สมบูรณ์)</t>
  </si>
  <si>
    <t>โครงการก่อสร้างร่องระบายน้ำรูปตัวยู หมู่ที่ 13 บ้านพรสวรรค์ (จากแยกบ้าน</t>
  </si>
  <si>
    <t>นางพัน บุตรทา)</t>
  </si>
  <si>
    <t>โครงการก่อสร้างถนน คสล. หมู่ที่ 13 บ้านพรสวรรค์ (เส้น ฉ.อลูมิเนียม</t>
  </si>
  <si>
    <t>บ้านนายอินทร์ คำสะไว้)</t>
  </si>
  <si>
    <t>โครงการก่อสร้างถนน คสล. หมู่ที่ 13 บ้านพรสวรรค์ (แยกพรสวรรค์ ซอย2)</t>
  </si>
  <si>
    <t>โครงการก่อสร้างถนน คสล. หมู่ที่ 13 บ้านพรสวรรค์ (จากบ้านผอ.คำพันธ์</t>
  </si>
  <si>
    <t>ถึงร้านแม่หน่องลาบเป็ด)</t>
  </si>
  <si>
    <t>โครงการก่อสร้างถนน คสล. หมู่ที่ 13 บ้านพรสวรรค์ (หน้าวัดภูดิน ถึงถนน</t>
  </si>
  <si>
    <t>เหล่านาดี)</t>
  </si>
  <si>
    <t>โครงการวางท่อระบายน้ำ คสล. หมู่ที่ 14 บ้านหัวทุ่งนคร (แยกร้านโชคอนันต์</t>
  </si>
  <si>
    <t>วัสดุไปฝั่งทิศตะวันตก)</t>
  </si>
  <si>
    <t>โครงการวางท่อระบายน้ำ คสล. หมู่ที่ 14 บ้านหัวทุ่งนคร (หน้าอู่ใจสวรรค์)</t>
  </si>
  <si>
    <t>โครงการก่อสร้างถนน คสล. หมู่ที่ 14 บ้านหัวทุ่งนคร (ซอยบ้านนายสุขี ซ.2</t>
  </si>
  <si>
    <t>ซ.4 หลังบ้านพักสถาบัน)</t>
  </si>
  <si>
    <t>โครงการยกระดับผิวถนน คสล. หมู่ที่ 14 บ้านหัวทุ่งนคร (จากร้านอาหารแวดู</t>
  </si>
  <si>
    <t>ไปทางบ้านหนองโจด)</t>
  </si>
  <si>
    <t>โครงการวางท่อระบายน้ำ คสล. หมู่ที่ 14 บ้านหัวทุ่งนคร (ซอยทรัพย์สินอยู่</t>
  </si>
  <si>
    <t>ในชุมชน 4)</t>
  </si>
  <si>
    <t>โครงการวางท่อระบายน้ำ คสล. หมู่ที่ 14 บ้านหัวทุ่งนคร (จากถนนมะลิวัลย์</t>
  </si>
  <si>
    <t>ลงทางบ้าน สท.บุญเพ็ง)</t>
  </si>
  <si>
    <t>โครงการก่อสร้างถนน คสล. หมู่ที่ 15 บ้านหนองขาม (ซอยสุชาวดี ผอ.ธนัท)</t>
  </si>
  <si>
    <t>โครงการก่อสร้างถนนคสล. หมู่ที่ 15 บ้านหนองขาม (ซอยนางสำอาง นาผล)</t>
  </si>
  <si>
    <t>โครงการก่อสร้างถนน คสล. หมู๋ที่ 15 บ้านหนองขาม (ซอยข้างบ้านคุณเอื้องคำ)</t>
  </si>
  <si>
    <t>โครงการก่อสร้างถนน คสล. หมู่ที่ 15 บ้านหนองขาม (หน้าบ้าน ดต.ชูชีพ)</t>
  </si>
  <si>
    <t>โครงการก่อสร้างถนน คสล. หมู่ที่ 15 บ้านหนองขาม (บ้านนายวิรัช)</t>
  </si>
  <si>
    <t>โครงการก่อสร้างถนน คสล. หมู่ที่ 15 บ้านหนองขาม (บ้านายสมหมาย อดิพันธ์)</t>
  </si>
  <si>
    <t>โครงการก่อสร้างถนน คสล. หมู่ที่ 15 บ้านหนองขาม (ต่อจากบ้านนางผล</t>
  </si>
  <si>
    <t>ถึงหลังโรงเรียนหนองขาม)</t>
  </si>
  <si>
    <t>โครงการก่อสร้างถนน คสล. หมู่ที่ 15 บ้านหนองขาม (ซอย นายประพันธ์)</t>
  </si>
  <si>
    <t>โครงการก่อสร้างถนน คสล. หมู่ที่ 15 บ้านหนองขาม (ซอยตรงข้ามหอพักสีเขียว)</t>
  </si>
  <si>
    <t>โครงการก่อสร้างถนน คสล. หมู่ที่ 15 บ้านหนองขาม (ซอยอาจารย์ประกอบ)</t>
  </si>
  <si>
    <t>โครงการก่อสร้างถนน คสล. หมู่ที่ 15 บ้านหนองขาม (ซอย ดต.เกรียงไกร)</t>
  </si>
  <si>
    <t>โครงการก่อสร้างถนน คสล. หมู่ที่ 15 บ้านหนองขาม (ซอยข้าง RS โฮเซล)</t>
  </si>
  <si>
    <t>โครงการก่อสร้างถนน คสล. หมู่ที่ 15 บ้านหนองขาม (บ้านครูปิยะณัฐ)</t>
  </si>
  <si>
    <t>โครงการก่อสร้างถนน คสล. หมู่ที่ 15 บ้านหนองขาม (ซอยบ้าน ดต.นคร)</t>
  </si>
  <si>
    <t>โครงการก่อสร้างถนน คสล. หมู่ที่ 15 บ้านหนองขาม (ซอย 5 ชุมชนประชาสุขใจ)</t>
  </si>
  <si>
    <t>โครงการก่อสร้างถนน คสล. หมู่ที่ 15 บ้านหนองขาม (ซอยบ้านนางอรทรัพย์ ปัญญา)</t>
  </si>
  <si>
    <t>โครงการก่อสร้างถนน คสล. หมู่ที่ 16 บ้านแก่นพยอม (ถนนย่อยรัตนาคาร์แคร์</t>
  </si>
  <si>
    <t>บ้านนางเตือนใจ)</t>
  </si>
  <si>
    <t>บ้านนางบุบผา)</t>
  </si>
  <si>
    <t>โครงการก่อสร้างถนน คสล. หมูที่ 16 บ้านแก่นพยอม (ถนนย่อยรัตนาคาร์แคร์</t>
  </si>
  <si>
    <t>1,2 และ 3 ทิศตะวันออก)</t>
  </si>
  <si>
    <t>โครงการก่อสร้างถนนคสล. หมู่ที่ 16 บ้านแก่นพยอม (ซอยโรงเหล็กเก่า)</t>
  </si>
  <si>
    <t>โครงการก่อสร้างถนน คสล. หมู่ที่ 16 บ้านแก่นพยอม (ซอยบ้านนายอัมพร)</t>
  </si>
  <si>
    <t>โครงการก่อสร้างถนน คสล. หมู่ที่ 16 บ้านแก่นพยอม (ซอยบ้านนายสมปอง)</t>
  </si>
  <si>
    <t>โครงการก่อสร้างถนน คสล. หมู่ที่ 16 บ้านแก่นพยอม (ซอยบ้านนางลำพูน)</t>
  </si>
  <si>
    <t>โครงการก่อสร้างถนน คสล. หมู่ที่ 16 บ้านแก่นพยอม (ซอยบ้านนายสมควร)</t>
  </si>
  <si>
    <t>ซอยย่อยเหล็กเก่า 1 (ทิศตะวันออก)</t>
  </si>
  <si>
    <t>โครงการวางท่อระบายน้ำ คสล. หมู่ที่ 16 บ้านแก่นพยอม (ซอยเส้นกลางบ้าน 5 ซอย)</t>
  </si>
  <si>
    <t>โครงการก่อสร้างถนน คสล. พร้อมวางท่อระบายน้ำ คสล. หมู่ที่ 17 บ้านเดชา</t>
  </si>
  <si>
    <t>(บริเวณชุมชนโรงตุ๊กแก-เชื่อมถนนมะลิวัลย์)</t>
  </si>
  <si>
    <t>โครงการวางท่อระบายน้ำคสล. หมู่ที่ 18 บ้านเป็ด (ซอยคริสตจักร)</t>
  </si>
  <si>
    <t>โครงการวางท่อระบายน้ำ คสล. หมู่ที่ 18 บ้านเป็ด (จากบ้านนายพรหม ถึงสี่แยก</t>
  </si>
  <si>
    <t>บ้านนายทองทิพย์)</t>
  </si>
  <si>
    <t>โครงการก่อสร้างถนน คสล. หมู่ที่ 18 บ้านเป็ด (ซอยฟาร์มไก่นายชมเชย)</t>
  </si>
  <si>
    <t>โครงการก่อสร้างถนน คสล. หมู่ที่ 18 บ้านเป็ด (ถนนฟาร์มแสงดาว)</t>
  </si>
  <si>
    <t>โครงการก่อสร้างถนน คสล. หมู๋ที่ 18 บ้านเป็ด (ซอยข้างบ้านนายบุญหลาย ถึงบ้านนางเทียม)</t>
  </si>
  <si>
    <t>โครงการก่อสร้างถนนคสล. หมู่ที่ 19 บ้านกังวาน (ซอยโพธิ์เงิน)</t>
  </si>
  <si>
    <t>โครงการวางท่อระบายน้ำคสล. หมู่ที่ 19 บ้านกังวาน (ซอยดีดี)</t>
  </si>
  <si>
    <t>โครงการวางท่อระบายน้ำคสล. หมู่ที่ 19 บ้านกังวาน (ซอยมีสุข ช่วงทางเข้าหมู่บ้านสุภาวดี ถึงเขต ม.9)</t>
  </si>
  <si>
    <t>โครงการก่อสร้างถนน คสล. หมู่ที่ 19 บ้านกังวาน (ซอย 1 ถึงซอย 4)</t>
  </si>
  <si>
    <t>โครงการวางท่อระบายน้ำ คสล. หมู่ที่ 19 บ้านกังวาน (ซอยหน้าบ้านผู้ใหญ่บ้าน ชุมชน 4)</t>
  </si>
  <si>
    <t>โครงการวางท่อระบายน้ำ คสล. หมู่ที่ 19 บ้านกังวาน (ซอยมีสุข ข้างหอพักพิศมัย)</t>
  </si>
  <si>
    <t>โครงการวางท่อระบายน้ำ คสล. หมู่ที่ 19 บ้านกังวาน (ซอยชุมชนเปรมฤดี)</t>
  </si>
  <si>
    <t>โครงการก่อสร้างถนน คสล. หมู่ที่ 20 บ้านสุภัทรา (สุภัทรา ซอย9)</t>
  </si>
  <si>
    <t>โครงการก่อสร้างถนน คสล. พร้อมวางท่อระบายน้ำ คสล. หมู่ที่ 20 บ้านสุภัทรา (สุภัทรา ซ.8)</t>
  </si>
  <si>
    <t>โครงการก่อสร้างถนน คสล. พร้อมวางท่อระบายน้ำ คสล. หมู่ที่ 20 บ้านสุภัทรา (สุภัทรา ซ.7)</t>
  </si>
  <si>
    <t>โครงการก่อสร้างถนน คสล. พร้อมวางท่อระบายน้ำ คสล. หมู่ที่ 20 บ้านสุภัทรา (สุภัทรา ซ.6)</t>
  </si>
  <si>
    <t>โครงการก่อสร้างถนน คสล. พร้อมวางท่อระบายน้ำ คสล. หมู่ที่ 20 บ้านสุภัทรา (สุภัทรา ซ.5)</t>
  </si>
  <si>
    <t>โครงการก่อสร้างถนน คสล. พร้อมวางท่อระบายน้ำ คสล. หมู่ที่ 20 บ้านสุภัทรา (สุภัทรา ซ.3)</t>
  </si>
  <si>
    <t>โครงการก่อสร้างถนน คสล. พร้อมวางท่อระบายน้ำ คสล. หมู่ที่ 20 บ้านสุภัทรา (สุภัทรา ซ.4)</t>
  </si>
  <si>
    <t>โครงการก่อสร้างถนน คสล. พร้อมวางท่อระบายน้ำ คสล. หมู่ที่ 20 บ้านสุภัทรา (สุภัทรา ซ.2)</t>
  </si>
  <si>
    <t>โครงการก่อสร้างถนน คสล. พร้อมวางท่อระบายน้ำ คสล. หมู่ที่ 20 บ้านสุภัทรา (สุภัทรา ซ.1)</t>
  </si>
  <si>
    <t>โรงเรียนสุรัสวดี ถึง ถนนสนามบิน ช่วงที่ 1)</t>
  </si>
  <si>
    <t>โครงการวางท่อระบายน้ำ คสล. หมู่ที่ 2 บ้านโคกฟันโปง (ถนนทุ่งเจริญ)</t>
  </si>
  <si>
    <t>โครางการก่อสร้างถนน คสล. หมู่ที่ 21 บ้านโคกฟันโปง (ซอยโชคชัย)</t>
  </si>
  <si>
    <t>โครงการก่อสร้างถนน คสล. หมู่ที่ 21 บ้านโคกฟันโปง (ถนนรอบหนองจิก)</t>
  </si>
  <si>
    <t>โครงการก่อสร้างถนน คสล. หมู่ที่ 21 บ้านโคกฟันโปง (ซอยโชคชัย 2 ทะลุหนองจิก)</t>
  </si>
  <si>
    <t xml:space="preserve">โครงการก่อสร้างถนน คสล. พร้อมวางท่อระบายน้ำ คสล. หมู่ที่ 21 บ้านโคกฟันโปง </t>
  </si>
  <si>
    <t>(ถนนสีตะวัน ซอยรางน้ำ)</t>
  </si>
  <si>
    <t>โครงการวางท่อระบายน้ำ คสล. หมู่ที่ 21 บ้านโคกฟันโปง (ถนนมะลิวัลย์ ถึงถนนศรีจันทร์</t>
  </si>
  <si>
    <t>ซอยไพรัช)</t>
  </si>
  <si>
    <t xml:space="preserve">โครงการก่อสร้งาถนน คสล. พร้อมวางท่อระบายน้ำ คสล. หมู่ที่ 21 บ้านโคกฟันโปง </t>
  </si>
  <si>
    <t>(ซอยไพบูรย์อุทิศข้างบ้านประธานชุมชนพลังสีตะวัน)</t>
  </si>
  <si>
    <t>โครงการก่อสร้างถนน คสล. พร้อมวางท่อระบายน้ำ คสล. หมู่ที่ 22 บ้านแก่นทอง</t>
  </si>
  <si>
    <t>(ซอยนวลหงษ์ ฝั่งทิศเหนือ)</t>
  </si>
  <si>
    <t>โครงการวางท่อระบายน้ำ คสล. หมู่ที่ 22 บ้านแก่นทอง (ค่ายสีหราชเดโชไชย - ถนนมะลิวัลย์</t>
  </si>
  <si>
    <t>ถนนสีหราชเดโชไชย ช่วงที่ 2)</t>
  </si>
  <si>
    <t>โครงการก่อสร้างถนน Asphaltic Concrete หมู่ที่ 11 บ้านสันติสุข และหมู่ที่ 22 บ้านแก่นทอง</t>
  </si>
  <si>
    <t>(ถนนสีหราชเดโชไชย ฝั่งทิศตะวันตกช่วง 2)</t>
  </si>
  <si>
    <t>โครงการวางท่อระบายน้ำ คสล. หมู่ที่ 22 บ้านแก่นทอง (ซอยนวลหงษ์ 9)</t>
  </si>
  <si>
    <t>โครงการวางท่อระบายน้ำ คสล. หมู่ที่ 22 บ้านแก่นทอง (ซอยนวลหงษ์ 7)</t>
  </si>
  <si>
    <t>(ซอยนวลหงษ์ 8)</t>
  </si>
  <si>
    <t xml:space="preserve">โครงการก่อสร้างถนน คสล. พร้อมวางท่อระบายน้ำ คสล. หมู่ที่ 22 บ้านแก่นทอง </t>
  </si>
  <si>
    <t>(ซอยนวลหงษ์ 10)</t>
  </si>
  <si>
    <t>(ซอยนวลหงษ์ 2 ย่อย 1 ตรงข้ามร้านหิน ทราย ปูน สีหราช)</t>
  </si>
  <si>
    <t>(ซอยนวลหงษ์ 5)</t>
  </si>
  <si>
    <t>(ซอยนวลหงษ์ 1)</t>
  </si>
  <si>
    <t>(ซอยนวลหงษ์ 4 ซอยบ้านนายจำนงค์ วิมานทอง)</t>
  </si>
  <si>
    <t>โครงการก่อสร้างถนน คสล. พร้อมวางท่อระบายน้ำ คสล. หมู่ที่ 23 บ้านไทรทอง</t>
  </si>
  <si>
    <t>(ซอยประชารักษ์ 2)</t>
  </si>
  <si>
    <t>โครงการก่อสร้างถนน คสล. หมู่ที่ 23 บ้านไทรทอง (ซอยร้านไอศครีมถึงซอยประชารักษ์)</t>
  </si>
  <si>
    <t>โครงการวางท่อระบายน้ำ คสล. หมู่ที่ 23 บ้านไทรทอง (ซอยจิตตะมัย 2-5)</t>
  </si>
  <si>
    <t>โครงการก่อสร้างถนน คสล. หมู่ที่ 23 บ้านไทรทอง (สายทางชุมชนแก่นกาญจนา)</t>
  </si>
  <si>
    <t>โครงการวางท่อแบบบล็อกเหลี่ยม ขนาด 2.00 ม. และท่อกลมขนาด 1.50 ม. ตำบลบ้านเป็ด</t>
  </si>
  <si>
    <t>อำเภอเมือง จังหวัดขอนแก่น</t>
  </si>
  <si>
    <t>โครงการปรับปรุงซ่อมแซมทรัพย์สินที่ดินและสิ่งก่อสร้าง เช่น ถนน ถนนลาดยาง ถนนลูกรัง</t>
  </si>
  <si>
    <t>ทางระบายน้ำ สนามกีฬา ลานกีฬา ฯลฯ</t>
  </si>
  <si>
    <t>(ซอยบ้านผู้ใหญ่ประดุง   วังขันธ์)</t>
  </si>
  <si>
    <t xml:space="preserve">โครงการก่อสร้างถนน คสล. หมู่ที่ 9 บ้านหนองขาม </t>
  </si>
  <si>
    <t>ชุมชนทรัพย์สมบูรณ์)</t>
  </si>
  <si>
    <t>โครงการก่อสร้างถนน คสล. หมู่ที่ 13 บ้านพรสรรค์ (เส้นปั้มน้ำมันเข้า</t>
  </si>
  <si>
    <t>(ซอยฝั่งตรงข้ามร้านอาหารแวดู)</t>
  </si>
  <si>
    <t>โครงการก่อสร้างถนน คสล. หมู่ที่ 14 บ้านหัวทุ่งนคร</t>
  </si>
  <si>
    <t xml:space="preserve">โครงการก่อสร้างถนน คสล. หมู่ที่ 15 บ้านหนองขาม </t>
  </si>
  <si>
    <t>(ซอยข้างร้านโอมประดับยนต์ตึกสีส้ม)</t>
  </si>
  <si>
    <t xml:space="preserve">โครงการก่อสร้างถนนคสล. พร้อมวางท่อระบายน้ำ หมู่ที่ 16 บ้านแก่นพยอม </t>
  </si>
  <si>
    <t>(ซอยบ้านอาจารย์ทวีศักดิ์)</t>
  </si>
  <si>
    <t xml:space="preserve">โครงการวางท่อระบายน้ำ คสล. หมู่ที่ 16 บ้านแก่นพยอม </t>
  </si>
  <si>
    <t>(ด้านทิศตะวันตกถึงถนนมะลิวลัย์)</t>
  </si>
  <si>
    <t xml:space="preserve">โครงการก่อสร้างถนน คสล. พร้อมวางท่อระบายน้ำ คสล. หมู่ที่ 17 บ้านเดชา </t>
  </si>
  <si>
    <t>(ชุมชนบ้านวังทรัพย์สิน วังทรัพย์สินซอย 4,5 และ 6)</t>
  </si>
  <si>
    <t xml:space="preserve">โครงการวางท่อระบายน้ำ คสล. หมู่ที่ 20 บ้านสุภัทรา </t>
  </si>
  <si>
    <t>(ชุมชนบ้านวังทรัพย์สิน วังทรัพย์สินซอย 2 และ3)</t>
  </si>
  <si>
    <t>โครงการวางท่อระบายน้ำ คสล. หมู่ที่ 20 บ้านสุภัทรา</t>
  </si>
  <si>
    <t>(ชุมชนบ้านวังทรัพย์สิน วังทรัพย์สินซอย1)</t>
  </si>
  <si>
    <t>(ชุมชนบ้านวังทรัพย์สิน ซอยหลักกลางบ้าน)</t>
  </si>
  <si>
    <t>(ถนนมะลิวัลย์ถึงบ้านวังทรัพย์สินซอยบ้านนายแหลม)</t>
  </si>
  <si>
    <t xml:space="preserve">โครงการก่อสร้างถนน คสล. พร้อมวางท่อระบายน้ำ คสล. หมู่ที่ 20 สุภัทรา </t>
  </si>
  <si>
    <t>(บ้านวังทรัพย์สิน ถึงสนามบิน ช่วงที่ 2)</t>
  </si>
  <si>
    <t xml:space="preserve">โครงการก่อสร้างถนน คสล. พร้อมวางท่อระบายน้ำ คสล. หมู่ที่ 20 บ้านสุภัทรา </t>
  </si>
  <si>
    <t>(บ้านวังทรัพย์สิน ถึงสนามบิน ช่วงที่ 1)</t>
  </si>
  <si>
    <t>(ซอยหลังวัดโมกข์ ถึงถนนสุภัทรา)</t>
  </si>
  <si>
    <t>(ถนนสุภัทราถึงถนนสีหราชเดโชไชย หลังปั้ม ปตท.)</t>
  </si>
  <si>
    <t>(ซอยวันชนก)</t>
  </si>
  <si>
    <t>ขยายเขตประปา หมู่ที่ 2 บ้านเป็ด (ชุมชนใต้บึงกี)</t>
  </si>
  <si>
    <t>ขยายเขตประปา หมู่ที่ 3 บ้านเป็ด (จากโรงเรียนน้ำแข็งสิบแสนถึงนานางทองนาง)</t>
  </si>
  <si>
    <t>ขยายเขตประปา หมู่ที่ 6 บ้านคำไฮ (ชุมชนคำไฮนคร2ช่วงสี่แยกบ้านนายศักดิ์</t>
  </si>
  <si>
    <t>พุทธกันยาถึงตรงข้ามประตูวัดศรีสะอาด)</t>
  </si>
  <si>
    <t>ขยายเขตประปา หมู่ที่ 7 บ้านกอก (ซอย 32/1)</t>
  </si>
  <si>
    <t>ขยายเขตประปา หมู่ที่ 8 จากแยกบ้านนายทองถึงเขตบ้านหนองขาม</t>
  </si>
  <si>
    <t>ขยายเขตประปา หมู่ที่ 8 (ดวงตะวัน)</t>
  </si>
  <si>
    <t>โครงการขยายเขตประปา หมู่ที่ 11 บ้านสันติสุข (สันติสุข ซอย 5 ต่อเนื่อง)</t>
  </si>
  <si>
    <t>โครงการขยายเขตประปา หมู่ที่ 11 บ้านสันติสุข (ถนนสีหราชเดโชไชย ซอยต้นตาลซอย</t>
  </si>
  <si>
    <t>ตรงข้ามซอยนวลหงษ์)</t>
  </si>
  <si>
    <t>โครงการขยายเขตจำหน่ายน้ำประปา หมู่ที่ 13 บ้านพรสวรรค์ (หลังหมู่บ้านพรสวรรค์ถึง</t>
  </si>
  <si>
    <t>โครงการก่อสร้างอาคารสำนักงานป้องกันและบรรเทาสาธารณภัยชั้นเดียว</t>
  </si>
  <si>
    <t>(บริเวณตรงข้ามวัดป่าเทพเจริญธรรม)</t>
  </si>
  <si>
    <t>โครงการปรับปรุงต่อเติมห้องประชุมบริเวณห้องโถงชั้นล่างสำนักงาน</t>
  </si>
  <si>
    <t>(ด้านทิศตะวันตกเฉียงเหนือ)</t>
  </si>
  <si>
    <t>โครงการก่อสร้างจุดตรวจ อปพร. ประจำหมู่บ้าน</t>
  </si>
  <si>
    <t>โครงการก่อสร้างจุดรับน้ำ (บริเวณบึงกี)</t>
  </si>
  <si>
    <t>โครงการติดตั้งระบบไฟฟ้าและอุปกรณ์ศูนย์พัฒนาเด็กเล็กบ้านโคกฟันโปง</t>
  </si>
  <si>
    <t>โครงการติดตั้งระบบประปาและอุปกรณ์ศูนย์พัฒนาเด็กเล็กบ้านโคกฟันโปง</t>
  </si>
  <si>
    <t>โครงการก่อสร้างโรงอาหารและห้องประชุมโรงเรียนเทศบาลบ้านเป็ด</t>
  </si>
  <si>
    <t>โครงการก่อสร้างอาคารห้องน้ำศูนย์พัฒนาเด็กเล็กบ้านเป็ด</t>
  </si>
  <si>
    <t>โครงการปรับปรุงอาคารป้องกัน (เดิม) เป็นโรงเรียนเทศบาลบ้านเป็ด</t>
  </si>
  <si>
    <t>โครงการก่อสร้างสนามฟุตซอลกลางแจ้งพร้อมติดตั้งเครื่องเล่นนันทนาการ</t>
  </si>
  <si>
    <t>โครงการปรับปรุงสนามกีฬาบ้านเป็ด หมู่ที่ 3</t>
  </si>
  <si>
    <t>โครงการก่อสร้างอาคารอเนกประสงค์โรงเรียนเทศบาลบ้านเป็ด</t>
  </si>
  <si>
    <t>โครงการค่าใช้จ่ายในการปรับปรุง/ซ่อมแซมอาคารเรียนและอาคารประกอบ</t>
  </si>
  <si>
    <t>โครงการลานคอนกรีตบริเวณหน้าโรงเรียนเทศบาลบ้านเป็ด</t>
  </si>
  <si>
    <t>โครงการปรับปรุงสถานที่ล้างรถและลานจอดรถบรรทุกขยะ</t>
  </si>
  <si>
    <t>โครงการปรับปรุง ต่อเติมกองสวัสดิการสังคม</t>
  </si>
  <si>
    <t>โครงการก่อสร้างหลังคาคลุมที่จอดรถยนต์ จำนวน 29 คัน (บริเวณด้านหน้าสำนักงาน</t>
  </si>
  <si>
    <t>เทศบาลตำบลบ้านเป็ด)</t>
  </si>
  <si>
    <t>โครงการอุดหนุนค่าอาหารกลางวันโรงเรียน</t>
  </si>
  <si>
    <t>โครงการพัฒนาคุณภาพการจัดการศึกษาของสถานศึกษาสังกัดเทศบาลตำบลบ้านเป็ด</t>
  </si>
  <si>
    <t>โครงการส่งเสริมการจัดกิจกรรมเพื่อพัฒนาสถานศึกษาโรงเรียนเทศบาลบ้านเป็ด</t>
  </si>
  <si>
    <t>โครงการส่งเสริมการจัดกิจกรรมเพื่อพัฒนาสถานศึกษาศูนย์พัฒนาเด็กเล็กบ้านเป็ด</t>
  </si>
  <si>
    <t>โครงการส่งเสริมการจัดกิจกรรมเพื่อพัฒนาสถานศึกษาศูนย์พัฒนาเด็กเล็กบ้านโคกฟันโปง</t>
  </si>
  <si>
    <t>โครงการจัดสร้างห้องเรียนคอมพิวเตอร์โรงเรียน</t>
  </si>
  <si>
    <t xml:space="preserve"> -</t>
  </si>
  <si>
    <t>โครงการสนับสนุนนักเรียน เรียนดี มารายาทดีและด้อยโอกาสเรียนต่อระดับปริญญาตรี</t>
  </si>
  <si>
    <t>โครงการแข่งขันกีฬาและการออกกำลังกาย เทศบาลตำบลบ้านเป็ด</t>
  </si>
  <si>
    <t>โครงการฝึกทักษะพื้นฐานการเล่นกีฬาสากล</t>
  </si>
  <si>
    <t>แผนพัฒนาสามปี (พ.ศ.2559-2561)</t>
  </si>
  <si>
    <t>โครงการพัฒนา และส่งเสริมอาชีพของประชาชนในเขตเทศบาลตำบลบ้านเป็ด</t>
  </si>
  <si>
    <t>โครงการส่งเสริมการท่องเที่ยวหาดทราย ทะเลสาบบึงหนองโคตร</t>
  </si>
  <si>
    <t>โครงการปรับปรุงภูมิทัศน์สถานที่ท่องเที่ยวในเขตเทศบาลตำบลบ้านเป็ด</t>
  </si>
  <si>
    <t>โครงการส่งเสริมการออกกำลังกายวัยทำงาน โดยใช้เครื่องออกกำลังกาย</t>
  </si>
  <si>
    <t>และการออกกำลังกายแบบไลท์แด้น</t>
  </si>
  <si>
    <t>โครงการป้องกันและควบคุมโรคและป้องกันโรคติดต่อตามฤดูกาล</t>
  </si>
  <si>
    <t>โครงการรณรงค์ป้องกันและควบคุมโรคพิษสุนัขบ้า</t>
  </si>
  <si>
    <t>โครงการอาหารปลอดภัย</t>
  </si>
  <si>
    <t>โครงการรักษาพยาบาลเชิงรุกในชุมชน</t>
  </si>
  <si>
    <t>โครงการเงินสมทบกองทุนระบบหลักประกันสุขภาพในระดับท้องถิ่นหรือพื้นที่(สปสช.)</t>
  </si>
  <si>
    <t>โครงการพัฒนาศักยภาพอาสาสมัครสาธารณสุข(อสม.)</t>
  </si>
  <si>
    <t>โครงการหมู่บ้านต้นแบบการแพทย์ทางเลือก</t>
  </si>
  <si>
    <t>โครงการสร้างแกนนำและอบรมให้ความรู้ในการส่งเสริมสุขภาพป้องกันโรค</t>
  </si>
  <si>
    <t>และอนามัยสิ่งแวดล้อมในเด็กวัยเรียน</t>
  </si>
  <si>
    <t>โครงการตรวจสุขภาพทั่วไปและสุขภาพปากฟันในศูนย์พัฒนาเด็กเล็ก</t>
  </si>
  <si>
    <t>โครงการส่งเสริมสุขภาพผู้สูงอายุในชุมชน</t>
  </si>
  <si>
    <t>โครงการส่งเสริมและฟื้นฟูสภาพผู้พิการและให้ความรู้ผู้ดูแลและติดตามเยี่ยม</t>
  </si>
  <si>
    <t>โครงการพัฒนาศักยภาพแกนนำอาสาสมัครผู้ดูแลผู้สูงอายุและการส่งเสริมสุขภาพที่บ้าน</t>
  </si>
  <si>
    <t>โครงการส่งเสริสุขภาพและติดตามเยี่ยมผู้ป่วยเรื้อรัง,ผู้สูงอายุกลุ่มติดบ้าน</t>
  </si>
  <si>
    <t>ติดเตียงและผู้ป่วยเอดส์</t>
  </si>
  <si>
    <t>โครงการฝึกอบรมและทัศนศึกษาดูงานของผู้สูงอายุ และบุคคลในชุมชน</t>
  </si>
  <si>
    <t>โครงการสายใยรักสูงวัย คนพิการหรือทุพพลภาพ ห่างไกลโรค</t>
  </si>
  <si>
    <t xml:space="preserve">โครงการอบรมค่ายเยาวชน </t>
  </si>
  <si>
    <t>โครงการรณรงค์ทำความสะอาดท่อระบายน้ำในชุมชนปัญหาสิ่งแวดล้อม</t>
  </si>
  <si>
    <t>เพื่อแก้ไขปัญหาน้ำขังเน่าเหม็นเกิดเหตุรำคาญกระทบสุขภาพ</t>
  </si>
  <si>
    <t>โครงการโรงเรียนต้นแบบบริหารจัดการขยะมูลฝอยในโรงเรียน</t>
  </si>
  <si>
    <t>โครงการท้องถิ่นไทย รวมใจภักดิ์ รักษ์พื้นที่สีเขียว</t>
  </si>
  <si>
    <t>โครงการสายตรวจรักษาความสงบเรียบร้อยประจำวัน</t>
  </si>
  <si>
    <t>โครงการจัดระเบียบการจำหน่ายสินค้าในที่หรือทางสาธารณะ</t>
  </si>
  <si>
    <t xml:space="preserve">     2.1 แนวทางการพัฒนา ส่งเสริม สนับสนุนพัฒนาคุณภาพชีวิตประชาชน</t>
  </si>
  <si>
    <t>ป้องกันโรคเอดส์ในชุมชน</t>
  </si>
  <si>
    <t>โครงการพัฒนาศักยภาพแกนนำเยาวชนต้านภัยเอดส์และการรณรงค์</t>
  </si>
  <si>
    <t>ผู้สูงอายุ ผู้พิการ  ผู้ป่วยเอดส์  ผู้ยากไร้  และผู้ด้อยโอกาสทางสังคม</t>
  </si>
  <si>
    <t xml:space="preserve">     2.2 แนวทางการพัฒนา ส่งเสริม สนับสนุนให้การช่วยเหลือสงเคราะห์</t>
  </si>
  <si>
    <t>โครงการส่งเสริมความรู้ความเข้าใจในสิทธิขั้นพื้นฐาน เพื่อสร้างความเข้มแข็ง</t>
  </si>
  <si>
    <t>ของคนพิการในชุมชน</t>
  </si>
  <si>
    <t>โครงการอบรมผู้นำชุมชนในการจัดทำข้อมูลพื้นฐานของหมู่บ้าน/ชุมชน</t>
  </si>
  <si>
    <t>โครงการป้องกันและรักษาความปลอดภัยในชีวิตและทรัพย์สินของประชาชน</t>
  </si>
  <si>
    <t>ของทางราชการ</t>
  </si>
  <si>
    <t>ให้ทั่วถึง ครอบคลุม</t>
  </si>
  <si>
    <t>โครงการสนับสนุนเบี้ยยังชีพผู้ป่วยเอดส์</t>
  </si>
  <si>
    <t>โครงการอุดหนุนศูนย์ช่วยเหลือผู้ป่วยโรคเอดส์ และผู้ติดเชื้อ HIV อำเภอเมืองขอนแก่น</t>
  </si>
  <si>
    <t>โครงการส่งเสริมศักยภาพและจัดสวัสดิการสังคมแก่ผู้สูงอายุ</t>
  </si>
  <si>
    <t xml:space="preserve">อุดหนุนโครงการสนับสนุนภารกิจของเหล่ากาชาดจังหวัดขอนแก่น </t>
  </si>
  <si>
    <t xml:space="preserve">โครงการเวทีแลกเปลี่ยนความรู้และพัฒนาศักยภาพความเป็นอยู่ผู้สูงอายุ </t>
  </si>
  <si>
    <t>คนพิการหรือ ทุพพลภาพและผู้ด้อยโอกาส</t>
  </si>
  <si>
    <t xml:space="preserve">อุดหนุนศูนย์อำนวยการป้องกันและปราบปรามยาเสพติด จังหวัดขอนแก่น </t>
  </si>
  <si>
    <t>(ศอ.ปส.จ.ขก.)ตามโครงการป้องกันและแก้ไขปัญหายาเสพติดจังหวัดขอนแก่น</t>
  </si>
  <si>
    <t>อุดหนุนศูนย์ปฏิบัติการป้องกันและปราบปรามยาเสพติดอำเภอเมืองขอนแก่น (ศป.ปส.อ.</t>
  </si>
  <si>
    <t>เมืองขอนแก่น) ตามโครงการป้องกันและแก้ไขปัญหายาเสพติดอำเภอเมืองขอนแก่น</t>
  </si>
  <si>
    <t xml:space="preserve">    2.4 แนวทางการพัฒนา ส่งเสริม สนับสนุน การปรับปรุงภูมิทัศน์ให้สวยงาม</t>
  </si>
  <si>
    <t>โครงการบ้านเป็ดเมืองน่าอยู่</t>
  </si>
  <si>
    <t>โครงการรักษ์บ้านเป็ด</t>
  </si>
  <si>
    <t>โครงการบึงสวยน้ำใส</t>
  </si>
  <si>
    <t>เงินสมทบกองทุนสวัสดิการชุมชน (กองทุนวันละบาท)</t>
  </si>
  <si>
    <t>การจัดทำแผนพัฒนาตำบล</t>
  </si>
  <si>
    <t xml:space="preserve">     2.6 แนวทางการพัฒนา การป้องกันบรรเทาสาธาณภัยและรักษาความ</t>
  </si>
  <si>
    <t>ปลอดภัยในชีวิตและทรัพย์สิน</t>
  </si>
  <si>
    <t xml:space="preserve">โครงการครบรอบวันสถาปนาอาสาสมัครป้องกันภัยฝ่ายพลเรือน </t>
  </si>
  <si>
    <t xml:space="preserve">โครงการป้องกันและลดอุบัติเหตุทางถนน </t>
  </si>
  <si>
    <t>โครงการป้องกันและแก้ไขจุดเสี่ยงอันตรายบนท้องถนนเทศบาลตำบลบ้านเป็ด</t>
  </si>
  <si>
    <t>โครงการฝึกอบรมการรักษาความสงบเรียบร้อยและการจราจร ประจำปี 2559</t>
  </si>
  <si>
    <t>โครงการติดตั้งไฟฟ้าและแสงสว่างและติดตั้งกล้องวงจรปิด CCTV</t>
  </si>
  <si>
    <t>ในจุดเสี่ยงภัยพื้นที่ตำบลบ้านเป็ด</t>
  </si>
  <si>
    <t>อุดหนุนโครงการสายตรวจร่วมชุมชนค่ายสามัคคีให้กับกรมทหารราบที่ 8</t>
  </si>
  <si>
    <t>ค่ายศรีหราชเดโชไชย</t>
  </si>
  <si>
    <t>โครงการฝึกอบรมอาสามัครป้องกันภัยฝ่ายพลเรือน ประจำปี 2559</t>
  </si>
  <si>
    <t>โครงการด้านการป้องกันและบรรเทาสาธารณภัย</t>
  </si>
  <si>
    <t>โครงการค่าใช้จ่ายในการจัดการจราจร</t>
  </si>
  <si>
    <t xml:space="preserve">  2.5 แนวทางการพัฒนา การเสริมสร้างความเข้มแข็งและพัฒนากระบวนการ</t>
  </si>
  <si>
    <t xml:space="preserve">โครงการฝึกอบรมยุทธวิธีตำรวจพื้นฐานสำหรับ อปพร.และ อรม. ทต.บ้านเป็ด </t>
  </si>
  <si>
    <t>ของกำกับการปฏิบัติการพิเศษ (COMMANDO P.4)</t>
  </si>
  <si>
    <t xml:space="preserve">     5.1 แนวทางการพัฒนา  ส่งเสริมและพัฒนาทักษะความรู้ ความสามารถ</t>
  </si>
  <si>
    <t>ในการทำงานของบุคลากร</t>
  </si>
  <si>
    <t>โครงการประกวดพนักงาน ลูกจ้างดีเด่นของ ทต. บ้านเป็ด</t>
  </si>
  <si>
    <t xml:space="preserve">อุดหนุนโครงการสนับสนุนศูนย์รวมข้อมูลข่าวสารการจัดซื้อหรือการจ้างของ </t>
  </si>
  <si>
    <t>องค์กรปกครองส่วนท้องถิ่น อ.เมืองขอนแก่น</t>
  </si>
  <si>
    <t>โครงการอบรมและทัศนศึกษาดูงานของคณะผู้บริหาร สมาชิกสภาเทศบาล</t>
  </si>
  <si>
    <t>พนักงาน และลูกจ้างด้านการป้องกันและบรรเทาสาธารณภัย</t>
  </si>
  <si>
    <t>โครงการค่าใช้จ่ายในการพัฒนาครูผู้ดูแลเด็ก/ผู้ช่วยผู้ดูแลเด็ก/ผู้ดูแลเด็ก/</t>
  </si>
  <si>
    <t>ผู้ดูแลเด็กของศูนย์พัฒนาเด็กเล็กในสังกัดเทศบาลตำบลบ้านเป็ด</t>
  </si>
  <si>
    <t xml:space="preserve">     5.2 แนวทางการพัฒนาปรับปรุงระบบการให้บริการประชาชน เปิดโอกาส</t>
  </si>
  <si>
    <t>และช่องทางการให้ประชาชนได้รับรู้ข้อมูลข่าวสาร</t>
  </si>
  <si>
    <t>โครงการความร่วมมือการชำระภาษีผ่านธนาคาร</t>
  </si>
  <si>
    <t>โครงการจัดทำสื่อ เพื่อการประชาสัมพันธ์ผลงานข่าวสารต่างๆของทต.บ้านเป็ด</t>
  </si>
  <si>
    <t>ครุภัณฑ์โรงงาน</t>
  </si>
  <si>
    <t>ครุภัณฑ์สำรวจ</t>
  </si>
  <si>
    <t>พนักงานและลูกจ้าง ทต.บ้านเป็ด</t>
  </si>
  <si>
    <t xml:space="preserve">โครงการฝึกอบรมและทัศนศึกษาดูงานของคณะผู้บริหาร สมาชิกสภาเทศบาล 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</si>
</sst>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_-;\-* #,##0_-;_-* &quot;-&quot;??_-;_-@_-"/>
    <numFmt numFmtId="201" formatCode="_-* #,##0.0_-;\-* #,##0.0_-;_-* &quot;-&quot;??_-;_-@_-"/>
    <numFmt numFmtId="202" formatCode="#,##0_ ;\-#,##0\ "/>
    <numFmt numFmtId="203" formatCode="0.00;[Red]0.00"/>
    <numFmt numFmtId="204" formatCode="_-* #,##0.000_-;\-* #,##0.000_-;_-* &quot;-&quot;??_-;_-@_-"/>
    <numFmt numFmtId="205" formatCode="0.000"/>
    <numFmt numFmtId="206" formatCode="0.0000"/>
    <numFmt numFmtId="207" formatCode="#,##0.0"/>
    <numFmt numFmtId="208" formatCode="_-* #,##0.0_-;\-* #,##0.0_-;_-* &quot;-&quot;_-;_-@_-"/>
    <numFmt numFmtId="209" formatCode="_-* #,##0.00_-;\-* #,##0.00_-;_-* &quot;-&quot;_-;_-@_-"/>
    <numFmt numFmtId="210" formatCode="0;[Red]0"/>
  </numFmts>
  <fonts count="50">
    <font>
      <sz val="10"/>
      <name val="Arial"/>
      <family val="0"/>
    </font>
    <font>
      <sz val="8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20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i/>
      <sz val="15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i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7" borderId="11" xfId="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3" fontId="3" fillId="0" borderId="12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 vertical="center" shrinkToFit="1"/>
    </xf>
    <xf numFmtId="1" fontId="2" fillId="0" borderId="10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3" fontId="3" fillId="0" borderId="10" xfId="0" applyNumberFormat="1" applyFont="1" applyBorder="1" applyAlignment="1">
      <alignment horizontal="right" vertical="center" shrinkToFit="1"/>
    </xf>
    <xf numFmtId="3" fontId="3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3" fontId="2" fillId="0" borderId="13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3" fillId="0" borderId="17" xfId="0" applyFont="1" applyBorder="1" applyAlignment="1">
      <alignment horizontal="center"/>
    </xf>
    <xf numFmtId="0" fontId="5" fillId="0" borderId="10" xfId="0" applyFont="1" applyBorder="1" applyAlignment="1">
      <alignment shrinkToFit="1"/>
    </xf>
    <xf numFmtId="1" fontId="3" fillId="0" borderId="11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2" fillId="0" borderId="11" xfId="0" applyFont="1" applyBorder="1" applyAlignment="1">
      <alignment vertical="center" shrinkToFit="1"/>
    </xf>
    <xf numFmtId="3" fontId="2" fillId="0" borderId="11" xfId="0" applyNumberFormat="1" applyFont="1" applyBorder="1" applyAlignment="1">
      <alignment vertical="center" shrinkToFit="1"/>
    </xf>
    <xf numFmtId="1" fontId="2" fillId="0" borderId="11" xfId="0" applyNumberFormat="1" applyFont="1" applyBorder="1" applyAlignment="1">
      <alignment vertical="center" shrinkToFit="1"/>
    </xf>
    <xf numFmtId="3" fontId="2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left" vertical="center" shrinkToFit="1"/>
    </xf>
    <xf numFmtId="3" fontId="2" fillId="0" borderId="11" xfId="0" applyNumberFormat="1" applyFont="1" applyBorder="1" applyAlignment="1">
      <alignment horizontal="right" vertical="center" shrinkToFit="1"/>
    </xf>
    <xf numFmtId="1" fontId="2" fillId="0" borderId="11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3" fontId="3" fillId="0" borderId="10" xfId="0" applyNumberFormat="1" applyFont="1" applyBorder="1" applyAlignment="1">
      <alignment horizontal="right" shrinkToFit="1"/>
    </xf>
    <xf numFmtId="1" fontId="3" fillId="0" borderId="10" xfId="0" applyNumberFormat="1" applyFont="1" applyBorder="1" applyAlignment="1">
      <alignment horizontal="center" shrinkToFit="1"/>
    </xf>
    <xf numFmtId="3" fontId="3" fillId="0" borderId="10" xfId="0" applyNumberFormat="1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9" fillId="0" borderId="10" xfId="0" applyFont="1" applyBorder="1" applyAlignment="1">
      <alignment shrinkToFit="1"/>
    </xf>
    <xf numFmtId="3" fontId="5" fillId="0" borderId="1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 shrinkToFit="1"/>
    </xf>
    <xf numFmtId="3" fontId="3" fillId="0" borderId="12" xfId="0" applyNumberFormat="1" applyFont="1" applyBorder="1" applyAlignment="1">
      <alignment horizontal="right" shrinkToFit="1"/>
    </xf>
    <xf numFmtId="41" fontId="3" fillId="0" borderId="10" xfId="0" applyNumberFormat="1" applyFont="1" applyBorder="1" applyAlignment="1">
      <alignment horizontal="center" shrinkToFit="1"/>
    </xf>
    <xf numFmtId="41" fontId="3" fillId="0" borderId="10" xfId="0" applyNumberFormat="1" applyFont="1" applyBorder="1" applyAlignment="1">
      <alignment horizontal="right" shrinkToFit="1"/>
    </xf>
    <xf numFmtId="0" fontId="5" fillId="0" borderId="12" xfId="0" applyFont="1" applyBorder="1" applyAlignment="1">
      <alignment horizontal="center" shrinkToFit="1"/>
    </xf>
    <xf numFmtId="0" fontId="5" fillId="0" borderId="12" xfId="0" applyFont="1" applyBorder="1" applyAlignment="1">
      <alignment shrinkToFit="1"/>
    </xf>
    <xf numFmtId="0" fontId="5" fillId="0" borderId="11" xfId="0" applyFont="1" applyBorder="1" applyAlignment="1">
      <alignment shrinkToFit="1"/>
    </xf>
    <xf numFmtId="3" fontId="3" fillId="0" borderId="11" xfId="0" applyNumberFormat="1" applyFont="1" applyBorder="1" applyAlignment="1">
      <alignment horizontal="center" shrinkToFit="1"/>
    </xf>
    <xf numFmtId="1" fontId="3" fillId="0" borderId="12" xfId="0" applyNumberFormat="1" applyFont="1" applyBorder="1" applyAlignment="1">
      <alignment horizontal="center" shrinkToFit="1"/>
    </xf>
    <xf numFmtId="1" fontId="3" fillId="0" borderId="11" xfId="0" applyNumberFormat="1" applyFont="1" applyBorder="1" applyAlignment="1">
      <alignment horizontal="center" shrinkToFit="1"/>
    </xf>
    <xf numFmtId="0" fontId="9" fillId="0" borderId="12" xfId="0" applyFont="1" applyBorder="1" applyAlignment="1">
      <alignment shrinkToFit="1"/>
    </xf>
    <xf numFmtId="0" fontId="9" fillId="0" borderId="11" xfId="0" applyFont="1" applyBorder="1" applyAlignment="1">
      <alignment shrinkToFit="1"/>
    </xf>
    <xf numFmtId="3" fontId="5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shrinkToFit="1"/>
    </xf>
    <xf numFmtId="41" fontId="3" fillId="0" borderId="11" xfId="0" applyNumberFormat="1" applyFont="1" applyBorder="1" applyAlignment="1">
      <alignment horizontal="center" shrinkToFit="1"/>
    </xf>
    <xf numFmtId="41" fontId="3" fillId="0" borderId="11" xfId="0" applyNumberFormat="1" applyFont="1" applyBorder="1" applyAlignment="1">
      <alignment horizontal="right" shrinkToFit="1"/>
    </xf>
    <xf numFmtId="0" fontId="5" fillId="0" borderId="18" xfId="0" applyFont="1" applyBorder="1" applyAlignment="1">
      <alignment horizontal="center" shrinkToFit="1"/>
    </xf>
    <xf numFmtId="0" fontId="9" fillId="0" borderId="18" xfId="0" applyFont="1" applyBorder="1" applyAlignment="1">
      <alignment shrinkToFit="1"/>
    </xf>
    <xf numFmtId="0" fontId="5" fillId="0" borderId="18" xfId="0" applyFont="1" applyBorder="1" applyAlignment="1">
      <alignment/>
    </xf>
    <xf numFmtId="3" fontId="3" fillId="0" borderId="18" xfId="0" applyNumberFormat="1" applyFont="1" applyBorder="1" applyAlignment="1">
      <alignment horizontal="center" shrinkToFit="1"/>
    </xf>
    <xf numFmtId="3" fontId="3" fillId="0" borderId="18" xfId="0" applyNumberFormat="1" applyFont="1" applyBorder="1" applyAlignment="1">
      <alignment horizontal="right" shrinkToFit="1"/>
    </xf>
    <xf numFmtId="3" fontId="6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12" fillId="0" borderId="10" xfId="0" applyFont="1" applyBorder="1" applyAlignment="1">
      <alignment shrinkToFit="1"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shrinkToFit="1"/>
    </xf>
    <xf numFmtId="41" fontId="3" fillId="0" borderId="0" xfId="0" applyNumberFormat="1" applyFont="1" applyBorder="1" applyAlignment="1">
      <alignment horizontal="center" shrinkToFit="1"/>
    </xf>
    <xf numFmtId="41" fontId="3" fillId="0" borderId="0" xfId="0" applyNumberFormat="1" applyFont="1" applyBorder="1" applyAlignment="1">
      <alignment horizontal="right" shrinkToFit="1"/>
    </xf>
    <xf numFmtId="3" fontId="3" fillId="0" borderId="0" xfId="0" applyNumberFormat="1" applyFont="1" applyBorder="1" applyAlignment="1">
      <alignment horizontal="center" shrinkToFit="1"/>
    </xf>
    <xf numFmtId="1" fontId="3" fillId="0" borderId="0" xfId="0" applyNumberFormat="1" applyFont="1" applyBorder="1" applyAlignment="1">
      <alignment horizontal="center" shrinkToFit="1"/>
    </xf>
    <xf numFmtId="3" fontId="3" fillId="0" borderId="0" xfId="0" applyNumberFormat="1" applyFont="1" applyBorder="1" applyAlignment="1">
      <alignment horizontal="right" shrinkToFit="1"/>
    </xf>
    <xf numFmtId="0" fontId="5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202" fontId="2" fillId="0" borderId="13" xfId="0" applyNumberFormat="1" applyFont="1" applyBorder="1" applyAlignment="1">
      <alignment horizontal="center" shrinkToFit="1"/>
    </xf>
    <xf numFmtId="0" fontId="5" fillId="7" borderId="11" xfId="0" applyFont="1" applyFill="1" applyBorder="1" applyAlignment="1">
      <alignment shrinkToFit="1"/>
    </xf>
    <xf numFmtId="0" fontId="5" fillId="7" borderId="12" xfId="0" applyFont="1" applyFill="1" applyBorder="1" applyAlignment="1">
      <alignment shrinkToFit="1"/>
    </xf>
    <xf numFmtId="0" fontId="5" fillId="0" borderId="12" xfId="0" applyFont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0" fontId="8" fillId="0" borderId="20" xfId="0" applyFont="1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8" fillId="0" borderId="26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/>
    </xf>
    <xf numFmtId="3" fontId="3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3" fontId="3" fillId="0" borderId="28" xfId="0" applyNumberFormat="1" applyFont="1" applyBorder="1" applyAlignment="1">
      <alignment horizontal="center" shrinkToFit="1"/>
    </xf>
    <xf numFmtId="43" fontId="3" fillId="0" borderId="28" xfId="0" applyNumberFormat="1" applyFont="1" applyBorder="1" applyAlignment="1">
      <alignment horizontal="right" shrinkToFit="1"/>
    </xf>
    <xf numFmtId="3" fontId="3" fillId="0" borderId="28" xfId="0" applyNumberFormat="1" applyFont="1" applyBorder="1" applyAlignment="1">
      <alignment horizontal="center" shrinkToFit="1"/>
    </xf>
    <xf numFmtId="0" fontId="3" fillId="0" borderId="29" xfId="0" applyFont="1" applyBorder="1" applyAlignment="1">
      <alignment shrinkToFit="1"/>
    </xf>
    <xf numFmtId="3" fontId="3" fillId="0" borderId="29" xfId="0" applyNumberFormat="1" applyFont="1" applyBorder="1" applyAlignment="1">
      <alignment horizontal="center" shrinkToFit="1"/>
    </xf>
    <xf numFmtId="41" fontId="3" fillId="0" borderId="29" xfId="0" applyNumberFormat="1" applyFont="1" applyBorder="1" applyAlignment="1">
      <alignment horizontal="center" shrinkToFit="1"/>
    </xf>
    <xf numFmtId="41" fontId="3" fillId="0" borderId="29" xfId="0" applyNumberFormat="1" applyFont="1" applyBorder="1" applyAlignment="1">
      <alignment horizontal="right" shrinkToFit="1"/>
    </xf>
    <xf numFmtId="1" fontId="3" fillId="0" borderId="29" xfId="0" applyNumberFormat="1" applyFont="1" applyBorder="1" applyAlignment="1">
      <alignment horizontal="center" shrinkToFit="1"/>
    </xf>
    <xf numFmtId="43" fontId="3" fillId="0" borderId="29" xfId="0" applyNumberFormat="1" applyFont="1" applyBorder="1" applyAlignment="1">
      <alignment horizontal="center" shrinkToFit="1"/>
    </xf>
    <xf numFmtId="43" fontId="3" fillId="0" borderId="29" xfId="0" applyNumberFormat="1" applyFont="1" applyBorder="1" applyAlignment="1">
      <alignment horizontal="right" shrinkToFit="1"/>
    </xf>
    <xf numFmtId="3" fontId="3" fillId="0" borderId="29" xfId="0" applyNumberFormat="1" applyFont="1" applyBorder="1" applyAlignment="1">
      <alignment horizontal="right" shrinkToFit="1"/>
    </xf>
    <xf numFmtId="43" fontId="3" fillId="0" borderId="30" xfId="0" applyNumberFormat="1" applyFont="1" applyBorder="1" applyAlignment="1">
      <alignment horizontal="center" shrinkToFit="1"/>
    </xf>
    <xf numFmtId="43" fontId="3" fillId="0" borderId="30" xfId="0" applyNumberFormat="1" applyFont="1" applyBorder="1" applyAlignment="1">
      <alignment horizontal="right" shrinkToFit="1"/>
    </xf>
    <xf numFmtId="3" fontId="3" fillId="0" borderId="30" xfId="0" applyNumberFormat="1" applyFont="1" applyBorder="1" applyAlignment="1">
      <alignment horizontal="center" shrinkToFit="1"/>
    </xf>
    <xf numFmtId="1" fontId="3" fillId="0" borderId="30" xfId="0" applyNumberFormat="1" applyFont="1" applyBorder="1" applyAlignment="1">
      <alignment horizontal="center" shrinkToFit="1"/>
    </xf>
    <xf numFmtId="43" fontId="3" fillId="0" borderId="0" xfId="0" applyNumberFormat="1" applyFont="1" applyBorder="1" applyAlignment="1">
      <alignment horizontal="center" shrinkToFit="1"/>
    </xf>
    <xf numFmtId="43" fontId="3" fillId="0" borderId="0" xfId="0" applyNumberFormat="1" applyFont="1" applyBorder="1" applyAlignment="1">
      <alignment horizontal="right" shrinkToFit="1"/>
    </xf>
    <xf numFmtId="1" fontId="3" fillId="0" borderId="28" xfId="0" applyNumberFormat="1" applyFont="1" applyBorder="1" applyAlignment="1">
      <alignment horizontal="center" shrinkToFit="1"/>
    </xf>
    <xf numFmtId="43" fontId="5" fillId="0" borderId="29" xfId="0" applyNumberFormat="1" applyFont="1" applyBorder="1" applyAlignment="1">
      <alignment/>
    </xf>
    <xf numFmtId="43" fontId="3" fillId="0" borderId="29" xfId="0" applyNumberFormat="1" applyFont="1" applyFill="1" applyBorder="1" applyAlignment="1">
      <alignment horizontal="center" shrinkToFit="1"/>
    </xf>
    <xf numFmtId="3" fontId="3" fillId="0" borderId="29" xfId="0" applyNumberFormat="1" applyFont="1" applyFill="1" applyBorder="1" applyAlignment="1">
      <alignment horizontal="center" shrinkToFit="1"/>
    </xf>
    <xf numFmtId="3" fontId="3" fillId="0" borderId="30" xfId="0" applyNumberFormat="1" applyFont="1" applyBorder="1" applyAlignment="1">
      <alignment horizontal="right" shrinkToFi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9" fillId="0" borderId="0" xfId="0" applyFont="1" applyBorder="1" applyAlignment="1">
      <alignment shrinkToFit="1"/>
    </xf>
    <xf numFmtId="43" fontId="5" fillId="0" borderId="29" xfId="0" applyNumberFormat="1" applyFont="1" applyBorder="1" applyAlignment="1">
      <alignment horizontal="center"/>
    </xf>
    <xf numFmtId="202" fontId="3" fillId="0" borderId="29" xfId="0" applyNumberFormat="1" applyFont="1" applyBorder="1" applyAlignment="1">
      <alignment horizontal="center" shrinkToFit="1"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0" fontId="3" fillId="0" borderId="30" xfId="0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1" fontId="3" fillId="0" borderId="29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3" fontId="3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202" fontId="3" fillId="0" borderId="33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43" fontId="3" fillId="0" borderId="33" xfId="0" applyNumberFormat="1" applyFont="1" applyBorder="1" applyAlignment="1">
      <alignment horizontal="center"/>
    </xf>
    <xf numFmtId="43" fontId="3" fillId="0" borderId="29" xfId="0" applyNumberFormat="1" applyFont="1" applyBorder="1" applyAlignment="1">
      <alignment horizontal="center"/>
    </xf>
    <xf numFmtId="202" fontId="3" fillId="0" borderId="29" xfId="0" applyNumberFormat="1" applyFont="1" applyBorder="1" applyAlignment="1">
      <alignment horizontal="center"/>
    </xf>
    <xf numFmtId="43" fontId="3" fillId="0" borderId="30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43" fontId="3" fillId="0" borderId="28" xfId="0" applyNumberFormat="1" applyFont="1" applyBorder="1" applyAlignment="1">
      <alignment horizontal="center"/>
    </xf>
    <xf numFmtId="0" fontId="14" fillId="0" borderId="29" xfId="0" applyFont="1" applyBorder="1" applyAlignment="1">
      <alignment shrinkToFit="1"/>
    </xf>
    <xf numFmtId="0" fontId="14" fillId="0" borderId="29" xfId="0" applyFont="1" applyFill="1" applyBorder="1" applyAlignment="1">
      <alignment shrinkToFit="1"/>
    </xf>
    <xf numFmtId="0" fontId="14" fillId="0" borderId="30" xfId="0" applyFont="1" applyBorder="1" applyAlignment="1">
      <alignment shrinkToFit="1"/>
    </xf>
    <xf numFmtId="0" fontId="14" fillId="0" borderId="28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14" fillId="0" borderId="29" xfId="0" applyFont="1" applyBorder="1" applyAlignment="1">
      <alignment/>
    </xf>
    <xf numFmtId="0" fontId="14" fillId="0" borderId="0" xfId="0" applyFont="1" applyFill="1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 shrinkToFit="1"/>
    </xf>
    <xf numFmtId="0" fontId="14" fillId="0" borderId="29" xfId="45" applyFont="1" applyFill="1" applyBorder="1" applyAlignment="1">
      <alignment shrinkToFit="1"/>
      <protection/>
    </xf>
    <xf numFmtId="200" fontId="3" fillId="0" borderId="29" xfId="0" applyNumberFormat="1" applyFont="1" applyBorder="1" applyAlignment="1">
      <alignment horizontal="center" shrinkToFit="1"/>
    </xf>
    <xf numFmtId="3" fontId="3" fillId="0" borderId="29" xfId="0" applyNumberFormat="1" applyFont="1" applyFill="1" applyBorder="1" applyAlignment="1">
      <alignment horizontal="right" shrinkToFit="1"/>
    </xf>
    <xf numFmtId="200" fontId="3" fillId="0" borderId="29" xfId="0" applyNumberFormat="1" applyFont="1" applyBorder="1" applyAlignment="1">
      <alignment horizontal="right" shrinkToFit="1"/>
    </xf>
    <xf numFmtId="200" fontId="3" fillId="0" borderId="28" xfId="0" applyNumberFormat="1" applyFont="1" applyBorder="1" applyAlignment="1">
      <alignment horizontal="right" shrinkToFit="1"/>
    </xf>
    <xf numFmtId="200" fontId="5" fillId="0" borderId="29" xfId="0" applyNumberFormat="1" applyFont="1" applyBorder="1" applyAlignment="1">
      <alignment/>
    </xf>
    <xf numFmtId="200" fontId="3" fillId="0" borderId="29" xfId="0" applyNumberFormat="1" applyFont="1" applyFill="1" applyBorder="1" applyAlignment="1">
      <alignment horizontal="right" shrinkToFit="1"/>
    </xf>
    <xf numFmtId="200" fontId="3" fillId="0" borderId="30" xfId="0" applyNumberFormat="1" applyFont="1" applyBorder="1" applyAlignment="1">
      <alignment horizontal="right" shrinkToFit="1"/>
    </xf>
    <xf numFmtId="200" fontId="3" fillId="0" borderId="28" xfId="0" applyNumberFormat="1" applyFont="1" applyBorder="1" applyAlignment="1">
      <alignment horizontal="center" shrinkToFit="1"/>
    </xf>
    <xf numFmtId="200" fontId="3" fillId="0" borderId="0" xfId="0" applyNumberFormat="1" applyFont="1" applyBorder="1" applyAlignment="1">
      <alignment horizontal="right" shrinkToFit="1"/>
    </xf>
    <xf numFmtId="200" fontId="5" fillId="0" borderId="29" xfId="0" applyNumberFormat="1" applyFont="1" applyBorder="1" applyAlignment="1">
      <alignment horizontal="right"/>
    </xf>
    <xf numFmtId="200" fontId="5" fillId="0" borderId="29" xfId="0" applyNumberFormat="1" applyFont="1" applyBorder="1" applyAlignment="1">
      <alignment horizontal="center"/>
    </xf>
    <xf numFmtId="200" fontId="3" fillId="0" borderId="0" xfId="0" applyNumberFormat="1" applyFont="1" applyBorder="1" applyAlignment="1">
      <alignment horizontal="center" shrinkToFit="1"/>
    </xf>
    <xf numFmtId="200" fontId="3" fillId="0" borderId="30" xfId="0" applyNumberFormat="1" applyFont="1" applyBorder="1" applyAlignment="1">
      <alignment horizontal="center" shrinkToFit="1"/>
    </xf>
    <xf numFmtId="200" fontId="3" fillId="0" borderId="29" xfId="0" applyNumberFormat="1" applyFont="1" applyBorder="1" applyAlignment="1">
      <alignment horizontal="right"/>
    </xf>
    <xf numFmtId="200" fontId="5" fillId="0" borderId="0" xfId="0" applyNumberFormat="1" applyFont="1" applyAlignment="1">
      <alignment horizontal="right"/>
    </xf>
    <xf numFmtId="0" fontId="14" fillId="0" borderId="29" xfId="0" applyFont="1" applyFill="1" applyBorder="1" applyAlignment="1">
      <alignment horizontal="left" vertical="center" shrinkToFit="1"/>
    </xf>
    <xf numFmtId="41" fontId="3" fillId="0" borderId="28" xfId="0" applyNumberFormat="1" applyFont="1" applyBorder="1" applyAlignment="1">
      <alignment horizontal="center" shrinkToFit="1"/>
    </xf>
    <xf numFmtId="43" fontId="3" fillId="0" borderId="29" xfId="0" applyNumberFormat="1" applyFont="1" applyBorder="1" applyAlignment="1">
      <alignment horizontal="right"/>
    </xf>
    <xf numFmtId="43" fontId="3" fillId="0" borderId="30" xfId="0" applyNumberFormat="1" applyFont="1" applyBorder="1" applyAlignment="1">
      <alignment horizontal="center" vertical="center" shrinkToFit="1"/>
    </xf>
    <xf numFmtId="43" fontId="5" fillId="0" borderId="0" xfId="0" applyNumberFormat="1" applyFont="1" applyAlignment="1">
      <alignment/>
    </xf>
    <xf numFmtId="0" fontId="6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shrinkToFit="1"/>
    </xf>
    <xf numFmtId="200" fontId="2" fillId="0" borderId="28" xfId="0" applyNumberFormat="1" applyFont="1" applyBorder="1" applyAlignment="1">
      <alignment horizontal="right" vertical="center" shrinkToFit="1"/>
    </xf>
    <xf numFmtId="3" fontId="2" fillId="0" borderId="28" xfId="0" applyNumberFormat="1" applyFont="1" applyBorder="1" applyAlignment="1">
      <alignment horizontal="right" vertical="center" shrinkToFit="1"/>
    </xf>
    <xf numFmtId="1" fontId="2" fillId="0" borderId="28" xfId="0" applyNumberFormat="1" applyFont="1" applyBorder="1" applyAlignment="1">
      <alignment horizontal="center" vertical="center" shrinkToFit="1"/>
    </xf>
    <xf numFmtId="3" fontId="2" fillId="0" borderId="28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200" fontId="2" fillId="0" borderId="29" xfId="0" applyNumberFormat="1" applyFont="1" applyBorder="1" applyAlignment="1">
      <alignment horizontal="right" vertical="center" shrinkToFit="1"/>
    </xf>
    <xf numFmtId="3" fontId="2" fillId="0" borderId="29" xfId="0" applyNumberFormat="1" applyFont="1" applyBorder="1" applyAlignment="1">
      <alignment horizontal="right" vertical="center" shrinkToFit="1"/>
    </xf>
    <xf numFmtId="1" fontId="2" fillId="0" borderId="29" xfId="0" applyNumberFormat="1" applyFont="1" applyBorder="1" applyAlignment="1">
      <alignment horizontal="center" vertical="center" shrinkToFit="1"/>
    </xf>
    <xf numFmtId="3" fontId="2" fillId="0" borderId="29" xfId="0" applyNumberFormat="1" applyFont="1" applyBorder="1" applyAlignment="1">
      <alignment horizontal="center" vertical="center" shrinkToFit="1"/>
    </xf>
    <xf numFmtId="0" fontId="3" fillId="0" borderId="29" xfId="0" applyNumberFormat="1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0" fontId="14" fillId="0" borderId="29" xfId="0" applyFont="1" applyFill="1" applyBorder="1" applyAlignment="1">
      <alignment horizontal="center"/>
    </xf>
    <xf numFmtId="0" fontId="14" fillId="0" borderId="30" xfId="45" applyFont="1" applyFill="1" applyBorder="1" applyAlignment="1">
      <alignment shrinkToFit="1"/>
      <protection/>
    </xf>
    <xf numFmtId="0" fontId="13" fillId="0" borderId="28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9" xfId="0" applyFont="1" applyBorder="1" applyAlignment="1">
      <alignment horizontal="center" shrinkToFit="1"/>
    </xf>
    <xf numFmtId="0" fontId="14" fillId="0" borderId="30" xfId="0" applyFont="1" applyBorder="1" applyAlignment="1">
      <alignment horizontal="center" shrinkToFit="1"/>
    </xf>
    <xf numFmtId="0" fontId="14" fillId="0" borderId="29" xfId="0" applyFont="1" applyFill="1" applyBorder="1" applyAlignment="1">
      <alignment horizontal="center" shrinkToFit="1"/>
    </xf>
    <xf numFmtId="0" fontId="14" fillId="0" borderId="28" xfId="0" applyFont="1" applyBorder="1" applyAlignment="1">
      <alignment horizontal="center" shrinkToFit="1"/>
    </xf>
    <xf numFmtId="0" fontId="14" fillId="0" borderId="0" xfId="0" applyFont="1" applyBorder="1" applyAlignment="1">
      <alignment horizontal="center" shrinkToFit="1"/>
    </xf>
    <xf numFmtId="0" fontId="14" fillId="0" borderId="3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9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28" xfId="45" applyFont="1" applyFill="1" applyBorder="1" applyAlignment="1">
      <alignment shrinkToFit="1"/>
      <protection/>
    </xf>
    <xf numFmtId="41" fontId="3" fillId="0" borderId="30" xfId="0" applyNumberFormat="1" applyFont="1" applyBorder="1" applyAlignment="1">
      <alignment horizontal="center" shrinkToFit="1"/>
    </xf>
    <xf numFmtId="41" fontId="3" fillId="0" borderId="30" xfId="0" applyNumberFormat="1" applyFont="1" applyBorder="1" applyAlignment="1">
      <alignment horizontal="right" shrinkToFit="1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left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left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/>
    </xf>
    <xf numFmtId="0" fontId="14" fillId="0" borderId="29" xfId="33" applyFont="1" applyFill="1" applyBorder="1" applyAlignment="1">
      <alignment horizontal="left" vertical="center" shrinkToFit="1"/>
      <protection/>
    </xf>
    <xf numFmtId="0" fontId="14" fillId="0" borderId="28" xfId="33" applyFont="1" applyFill="1" applyBorder="1" applyAlignment="1">
      <alignment horizontal="left" vertical="center" shrinkToFit="1"/>
      <protection/>
    </xf>
    <xf numFmtId="0" fontId="14" fillId="0" borderId="0" xfId="45" applyFont="1" applyFill="1" applyBorder="1" applyAlignment="1">
      <alignment shrinkToFit="1"/>
      <protection/>
    </xf>
    <xf numFmtId="0" fontId="14" fillId="0" borderId="28" xfId="0" applyFont="1" applyFill="1" applyBorder="1" applyAlignment="1">
      <alignment shrinkToFit="1"/>
    </xf>
    <xf numFmtId="1" fontId="14" fillId="0" borderId="29" xfId="0" applyNumberFormat="1" applyFont="1" applyBorder="1" applyAlignment="1">
      <alignment horizontal="center" shrinkToFit="1"/>
    </xf>
    <xf numFmtId="1" fontId="14" fillId="0" borderId="0" xfId="0" applyNumberFormat="1" applyFont="1" applyBorder="1" applyAlignment="1">
      <alignment horizontal="center" shrinkToFit="1"/>
    </xf>
    <xf numFmtId="1" fontId="14" fillId="0" borderId="30" xfId="0" applyNumberFormat="1" applyFont="1" applyBorder="1" applyAlignment="1">
      <alignment horizontal="center" shrinkToFit="1"/>
    </xf>
    <xf numFmtId="1" fontId="14" fillId="0" borderId="28" xfId="0" applyNumberFormat="1" applyFont="1" applyBorder="1" applyAlignment="1">
      <alignment horizontal="center" shrinkToFit="1"/>
    </xf>
    <xf numFmtId="1" fontId="14" fillId="0" borderId="29" xfId="0" applyNumberFormat="1" applyFont="1" applyBorder="1" applyAlignment="1">
      <alignment horizontal="left" shrinkToFit="1"/>
    </xf>
    <xf numFmtId="1" fontId="14" fillId="0" borderId="30" xfId="0" applyNumberFormat="1" applyFont="1" applyBorder="1" applyAlignment="1">
      <alignment horizontal="left" shrinkToFit="1"/>
    </xf>
    <xf numFmtId="1" fontId="14" fillId="0" borderId="33" xfId="0" applyNumberFormat="1" applyFont="1" applyBorder="1" applyAlignment="1">
      <alignment horizontal="center" shrinkToFit="1"/>
    </xf>
    <xf numFmtId="0" fontId="14" fillId="0" borderId="28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0" xfId="0" applyFont="1" applyBorder="1" applyAlignment="1">
      <alignment horizontal="left" vertical="center" shrinkToFit="1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1" fontId="14" fillId="0" borderId="33" xfId="0" applyNumberFormat="1" applyFont="1" applyBorder="1" applyAlignment="1">
      <alignment horizontal="left" shrinkToFit="1"/>
    </xf>
    <xf numFmtId="0" fontId="14" fillId="0" borderId="29" xfId="0" applyFont="1" applyBorder="1" applyAlignment="1">
      <alignment horizontal="left" shrinkToFit="1"/>
    </xf>
    <xf numFmtId="0" fontId="14" fillId="0" borderId="30" xfId="0" applyFont="1" applyBorder="1" applyAlignment="1">
      <alignment horizontal="left" shrinkToFit="1"/>
    </xf>
    <xf numFmtId="1" fontId="14" fillId="0" borderId="28" xfId="0" applyNumberFormat="1" applyFont="1" applyBorder="1" applyAlignment="1">
      <alignment horizontal="left" shrinkToFit="1"/>
    </xf>
    <xf numFmtId="0" fontId="14" fillId="0" borderId="28" xfId="0" applyFont="1" applyBorder="1" applyAlignment="1">
      <alignment horizontal="left" shrinkToFit="1"/>
    </xf>
    <xf numFmtId="3" fontId="14" fillId="0" borderId="28" xfId="0" applyNumberFormat="1" applyFont="1" applyBorder="1" applyAlignment="1">
      <alignment horizontal="center" shrinkToFit="1"/>
    </xf>
    <xf numFmtId="43" fontId="14" fillId="0" borderId="28" xfId="0" applyNumberFormat="1" applyFont="1" applyBorder="1" applyAlignment="1">
      <alignment horizontal="center"/>
    </xf>
    <xf numFmtId="43" fontId="14" fillId="0" borderId="28" xfId="0" applyNumberFormat="1" applyFont="1" applyBorder="1" applyAlignment="1">
      <alignment horizontal="center" shrinkToFit="1"/>
    </xf>
    <xf numFmtId="43" fontId="14" fillId="0" borderId="28" xfId="0" applyNumberFormat="1" applyFont="1" applyBorder="1" applyAlignment="1">
      <alignment horizontal="right" shrinkToFit="1"/>
    </xf>
    <xf numFmtId="43" fontId="14" fillId="0" borderId="29" xfId="0" applyNumberFormat="1" applyFont="1" applyBorder="1" applyAlignment="1">
      <alignment horizontal="center" shrinkToFit="1"/>
    </xf>
    <xf numFmtId="200" fontId="14" fillId="0" borderId="29" xfId="0" applyNumberFormat="1" applyFont="1" applyBorder="1" applyAlignment="1">
      <alignment horizontal="right" shrinkToFit="1"/>
    </xf>
    <xf numFmtId="3" fontId="14" fillId="0" borderId="29" xfId="0" applyNumberFormat="1" applyFont="1" applyBorder="1" applyAlignment="1">
      <alignment horizontal="center"/>
    </xf>
    <xf numFmtId="43" fontId="14" fillId="0" borderId="29" xfId="0" applyNumberFormat="1" applyFont="1" applyBorder="1" applyAlignment="1">
      <alignment horizontal="right" shrinkToFit="1"/>
    </xf>
    <xf numFmtId="3" fontId="14" fillId="0" borderId="29" xfId="0" applyNumberFormat="1" applyFont="1" applyBorder="1" applyAlignment="1">
      <alignment horizontal="center" shrinkToFit="1"/>
    </xf>
    <xf numFmtId="43" fontId="14" fillId="0" borderId="29" xfId="0" applyNumberFormat="1" applyFont="1" applyBorder="1" applyAlignment="1">
      <alignment horizontal="center"/>
    </xf>
    <xf numFmtId="43" fontId="14" fillId="0" borderId="30" xfId="0" applyNumberFormat="1" applyFont="1" applyBorder="1" applyAlignment="1">
      <alignment horizontal="center" shrinkToFit="1"/>
    </xf>
    <xf numFmtId="200" fontId="14" fillId="0" borderId="30" xfId="0" applyNumberFormat="1" applyFont="1" applyBorder="1" applyAlignment="1">
      <alignment horizontal="right" shrinkToFit="1"/>
    </xf>
    <xf numFmtId="3" fontId="14" fillId="0" borderId="30" xfId="0" applyNumberFormat="1" applyFont="1" applyBorder="1" applyAlignment="1">
      <alignment horizontal="center"/>
    </xf>
    <xf numFmtId="43" fontId="14" fillId="0" borderId="30" xfId="0" applyNumberFormat="1" applyFont="1" applyBorder="1" applyAlignment="1">
      <alignment horizontal="right" shrinkToFit="1"/>
    </xf>
    <xf numFmtId="3" fontId="14" fillId="0" borderId="30" xfId="0" applyNumberFormat="1" applyFont="1" applyBorder="1" applyAlignment="1">
      <alignment horizontal="center" shrinkToFit="1"/>
    </xf>
    <xf numFmtId="0" fontId="14" fillId="0" borderId="33" xfId="0" applyFont="1" applyBorder="1" applyAlignment="1">
      <alignment horizontal="left" shrinkToFit="1"/>
    </xf>
    <xf numFmtId="43" fontId="14" fillId="0" borderId="33" xfId="0" applyNumberFormat="1" applyFont="1" applyBorder="1" applyAlignment="1">
      <alignment horizontal="center" shrinkToFit="1"/>
    </xf>
    <xf numFmtId="200" fontId="14" fillId="0" borderId="33" xfId="0" applyNumberFormat="1" applyFont="1" applyBorder="1" applyAlignment="1">
      <alignment horizontal="right" shrinkToFit="1"/>
    </xf>
    <xf numFmtId="3" fontId="14" fillId="0" borderId="33" xfId="0" applyNumberFormat="1" applyFont="1" applyBorder="1" applyAlignment="1">
      <alignment horizontal="center"/>
    </xf>
    <xf numFmtId="43" fontId="14" fillId="0" borderId="33" xfId="0" applyNumberFormat="1" applyFont="1" applyBorder="1" applyAlignment="1">
      <alignment horizontal="right" shrinkToFit="1"/>
    </xf>
    <xf numFmtId="3" fontId="14" fillId="0" borderId="33" xfId="0" applyNumberFormat="1" applyFont="1" applyBorder="1" applyAlignment="1">
      <alignment horizontal="center" shrinkToFit="1"/>
    </xf>
    <xf numFmtId="3" fontId="14" fillId="0" borderId="29" xfId="0" applyNumberFormat="1" applyFont="1" applyBorder="1" applyAlignment="1">
      <alignment horizontal="right" shrinkToFit="1"/>
    </xf>
    <xf numFmtId="43" fontId="14" fillId="0" borderId="29" xfId="0" applyNumberFormat="1" applyFont="1" applyBorder="1" applyAlignment="1">
      <alignment/>
    </xf>
    <xf numFmtId="200" fontId="14" fillId="0" borderId="29" xfId="0" applyNumberFormat="1" applyFont="1" applyBorder="1" applyAlignment="1">
      <alignment/>
    </xf>
    <xf numFmtId="43" fontId="14" fillId="0" borderId="3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43" fontId="3" fillId="0" borderId="0" xfId="0" applyNumberFormat="1" applyFont="1" applyBorder="1" applyAlignment="1">
      <alignment horizontal="center"/>
    </xf>
    <xf numFmtId="200" fontId="14" fillId="0" borderId="28" xfId="0" applyNumberFormat="1" applyFont="1" applyBorder="1" applyAlignment="1">
      <alignment horizontal="right" shrinkToFit="1"/>
    </xf>
    <xf numFmtId="3" fontId="14" fillId="0" borderId="28" xfId="0" applyNumberFormat="1" applyFont="1" applyBorder="1" applyAlignment="1">
      <alignment horizontal="center"/>
    </xf>
    <xf numFmtId="200" fontId="14" fillId="0" borderId="29" xfId="0" applyNumberFormat="1" applyFont="1" applyBorder="1" applyAlignment="1">
      <alignment horizontal="center"/>
    </xf>
    <xf numFmtId="43" fontId="14" fillId="0" borderId="30" xfId="0" applyNumberFormat="1" applyFont="1" applyBorder="1" applyAlignment="1">
      <alignment horizontal="center"/>
    </xf>
    <xf numFmtId="0" fontId="14" fillId="0" borderId="28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center" vertical="center" shrinkToFit="1"/>
    </xf>
    <xf numFmtId="3" fontId="14" fillId="0" borderId="28" xfId="0" applyNumberFormat="1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left" vertical="center" shrinkToFit="1"/>
    </xf>
    <xf numFmtId="0" fontId="14" fillId="0" borderId="29" xfId="0" applyFont="1" applyBorder="1" applyAlignment="1">
      <alignment horizontal="center" vertical="center" shrinkToFit="1"/>
    </xf>
    <xf numFmtId="3" fontId="14" fillId="0" borderId="29" xfId="0" applyNumberFormat="1" applyFont="1" applyBorder="1" applyAlignment="1">
      <alignment horizontal="center" vertical="center" shrinkToFit="1"/>
    </xf>
    <xf numFmtId="43" fontId="14" fillId="0" borderId="29" xfId="0" applyNumberFormat="1" applyFont="1" applyBorder="1" applyAlignment="1">
      <alignment horizontal="center" vertical="center" shrinkToFit="1"/>
    </xf>
    <xf numFmtId="200" fontId="14" fillId="0" borderId="29" xfId="0" applyNumberFormat="1" applyFont="1" applyBorder="1" applyAlignment="1">
      <alignment horizontal="center" vertical="center" shrinkToFit="1"/>
    </xf>
    <xf numFmtId="43" fontId="14" fillId="0" borderId="29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00" fontId="3" fillId="0" borderId="0" xfId="0" applyNumberFormat="1" applyFont="1" applyBorder="1" applyAlignment="1">
      <alignment horizontal="center"/>
    </xf>
    <xf numFmtId="200" fontId="14" fillId="0" borderId="29" xfId="0" applyNumberFormat="1" applyFont="1" applyBorder="1" applyAlignment="1">
      <alignment horizontal="right"/>
    </xf>
    <xf numFmtId="200" fontId="14" fillId="0" borderId="30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 horizontal="right" shrinkToFit="1"/>
    </xf>
    <xf numFmtId="0" fontId="13" fillId="0" borderId="16" xfId="0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202" fontId="2" fillId="0" borderId="12" xfId="0" applyNumberFormat="1" applyFont="1" applyBorder="1" applyAlignment="1">
      <alignment horizontal="center"/>
    </xf>
    <xf numFmtId="202" fontId="14" fillId="0" borderId="29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2" fillId="0" borderId="11" xfId="0" applyNumberFormat="1" applyFont="1" applyBorder="1" applyAlignment="1">
      <alignment horizontal="right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1" fontId="2" fillId="0" borderId="10" xfId="0" applyNumberFormat="1" applyFont="1" applyBorder="1" applyAlignment="1">
      <alignment horizontal="right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shrinkToFit="1"/>
    </xf>
    <xf numFmtId="1" fontId="3" fillId="0" borderId="0" xfId="0" applyNumberFormat="1" applyFont="1" applyBorder="1" applyAlignment="1">
      <alignment horizontal="right" shrinkToFit="1"/>
    </xf>
    <xf numFmtId="0" fontId="3" fillId="0" borderId="0" xfId="0" applyNumberFormat="1" applyFont="1" applyBorder="1" applyAlignment="1">
      <alignment horizontal="center" shrinkToFit="1"/>
    </xf>
    <xf numFmtId="1" fontId="3" fillId="0" borderId="10" xfId="0" applyNumberFormat="1" applyFont="1" applyBorder="1" applyAlignment="1">
      <alignment horizontal="right" shrinkToFit="1"/>
    </xf>
    <xf numFmtId="1" fontId="5" fillId="0" borderId="10" xfId="0" applyNumberFormat="1" applyFont="1" applyBorder="1" applyAlignment="1">
      <alignment/>
    </xf>
    <xf numFmtId="1" fontId="3" fillId="0" borderId="12" xfId="0" applyNumberFormat="1" applyFont="1" applyBorder="1" applyAlignment="1">
      <alignment horizontal="right" shrinkToFit="1"/>
    </xf>
    <xf numFmtId="0" fontId="3" fillId="0" borderId="12" xfId="0" applyNumberFormat="1" applyFont="1" applyBorder="1" applyAlignment="1">
      <alignment horizontal="center" shrinkToFit="1"/>
    </xf>
    <xf numFmtId="1" fontId="5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shrinkToFit="1"/>
    </xf>
    <xf numFmtId="1" fontId="5" fillId="0" borderId="10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 shrinkToFit="1"/>
    </xf>
    <xf numFmtId="1" fontId="5" fillId="0" borderId="12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0" fontId="3" fillId="0" borderId="18" xfId="0" applyNumberFormat="1" applyFont="1" applyBorder="1" applyAlignment="1">
      <alignment horizontal="center" shrinkToFit="1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 shrinkToFit="1"/>
    </xf>
    <xf numFmtId="1" fontId="3" fillId="0" borderId="10" xfId="0" applyNumberFormat="1" applyFont="1" applyBorder="1" applyAlignment="1">
      <alignment horizontal="right" vertical="center" shrinkToFit="1"/>
    </xf>
    <xf numFmtId="1" fontId="3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13" fillId="0" borderId="11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center" vertical="center" shrinkToFit="1"/>
    </xf>
    <xf numFmtId="3" fontId="13" fillId="0" borderId="11" xfId="0" applyNumberFormat="1" applyFont="1" applyBorder="1" applyAlignment="1">
      <alignment horizontal="right" vertical="center" shrinkToFit="1"/>
    </xf>
    <xf numFmtId="1" fontId="13" fillId="0" borderId="11" xfId="0" applyNumberFormat="1" applyFont="1" applyBorder="1" applyAlignment="1">
      <alignment horizontal="center" vertical="center" shrinkToFit="1"/>
    </xf>
    <xf numFmtId="3" fontId="13" fillId="0" borderId="11" xfId="0" applyNumberFormat="1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center" vertical="center" shrinkToFit="1"/>
    </xf>
    <xf numFmtId="3" fontId="13" fillId="0" borderId="10" xfId="0" applyNumberFormat="1" applyFont="1" applyBorder="1" applyAlignment="1">
      <alignment horizontal="right" vertical="center" shrinkToFit="1"/>
    </xf>
    <xf numFmtId="1" fontId="13" fillId="0" borderId="10" xfId="0" applyNumberFormat="1" applyFont="1" applyBorder="1" applyAlignment="1">
      <alignment horizontal="center" vertical="center" shrinkToFit="1"/>
    </xf>
    <xf numFmtId="3" fontId="13" fillId="0" borderId="10" xfId="0" applyNumberFormat="1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shrinkToFit="1"/>
    </xf>
    <xf numFmtId="0" fontId="15" fillId="0" borderId="10" xfId="0" applyFont="1" applyBorder="1" applyAlignment="1">
      <alignment shrinkToFit="1"/>
    </xf>
    <xf numFmtId="3" fontId="14" fillId="0" borderId="10" xfId="0" applyNumberFormat="1" applyFont="1" applyBorder="1" applyAlignment="1">
      <alignment horizontal="center" shrinkToFit="1"/>
    </xf>
    <xf numFmtId="41" fontId="14" fillId="0" borderId="10" xfId="0" applyNumberFormat="1" applyFont="1" applyBorder="1" applyAlignment="1">
      <alignment horizontal="center" shrinkToFit="1"/>
    </xf>
    <xf numFmtId="41" fontId="14" fillId="0" borderId="10" xfId="0" applyNumberFormat="1" applyFont="1" applyBorder="1" applyAlignment="1">
      <alignment horizontal="right" shrinkToFit="1"/>
    </xf>
    <xf numFmtId="1" fontId="14" fillId="0" borderId="10" xfId="0" applyNumberFormat="1" applyFont="1" applyBorder="1" applyAlignment="1">
      <alignment horizontal="center" shrinkToFit="1"/>
    </xf>
    <xf numFmtId="0" fontId="14" fillId="0" borderId="33" xfId="0" applyFont="1" applyBorder="1" applyAlignment="1">
      <alignment horizontal="center"/>
    </xf>
    <xf numFmtId="0" fontId="14" fillId="0" borderId="33" xfId="0" applyFont="1" applyBorder="1" applyAlignment="1">
      <alignment shrinkToFit="1"/>
    </xf>
    <xf numFmtId="1" fontId="14" fillId="0" borderId="33" xfId="0" applyNumberFormat="1" applyFont="1" applyBorder="1" applyAlignment="1">
      <alignment horizontal="center"/>
    </xf>
    <xf numFmtId="1" fontId="14" fillId="0" borderId="29" xfId="0" applyNumberFormat="1" applyFont="1" applyBorder="1" applyAlignment="1">
      <alignment horizontal="center"/>
    </xf>
    <xf numFmtId="3" fontId="14" fillId="0" borderId="29" xfId="0" applyNumberFormat="1" applyFont="1" applyFill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 shrinkToFit="1"/>
    </xf>
    <xf numFmtId="3" fontId="13" fillId="0" borderId="13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 shrinkToFit="1"/>
    </xf>
    <xf numFmtId="3" fontId="14" fillId="0" borderId="11" xfId="0" applyNumberFormat="1" applyFont="1" applyBorder="1" applyAlignment="1">
      <alignment horizontal="center"/>
    </xf>
    <xf numFmtId="41" fontId="14" fillId="0" borderId="11" xfId="0" applyNumberFormat="1" applyFont="1" applyBorder="1" applyAlignment="1">
      <alignment horizontal="center" shrinkToFit="1"/>
    </xf>
    <xf numFmtId="1" fontId="14" fillId="0" borderId="30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shrinkToFit="1"/>
    </xf>
    <xf numFmtId="0" fontId="14" fillId="0" borderId="15" xfId="0" applyFont="1" applyBorder="1" applyAlignment="1">
      <alignment horizontal="center" shrinkToFit="1"/>
    </xf>
    <xf numFmtId="202" fontId="13" fillId="0" borderId="13" xfId="0" applyNumberFormat="1" applyFont="1" applyBorder="1" applyAlignment="1">
      <alignment horizontal="center" shrinkToFit="1"/>
    </xf>
    <xf numFmtId="3" fontId="13" fillId="0" borderId="13" xfId="0" applyNumberFormat="1" applyFont="1" applyBorder="1" applyAlignment="1">
      <alignment horizontal="center" shrinkToFit="1"/>
    </xf>
    <xf numFmtId="41" fontId="14" fillId="0" borderId="0" xfId="0" applyNumberFormat="1" applyFont="1" applyBorder="1" applyAlignment="1">
      <alignment horizontal="center" shrinkToFit="1"/>
    </xf>
    <xf numFmtId="41" fontId="14" fillId="0" borderId="0" xfId="0" applyNumberFormat="1" applyFont="1" applyBorder="1" applyAlignment="1">
      <alignment horizontal="right" shrinkToFit="1"/>
    </xf>
    <xf numFmtId="3" fontId="14" fillId="0" borderId="0" xfId="0" applyNumberFormat="1" applyFont="1" applyBorder="1" applyAlignment="1">
      <alignment horizontal="center" shrinkToFit="1"/>
    </xf>
    <xf numFmtId="3" fontId="14" fillId="0" borderId="0" xfId="0" applyNumberFormat="1" applyFont="1" applyBorder="1" applyAlignment="1">
      <alignment horizontal="right" shrinkToFit="1"/>
    </xf>
    <xf numFmtId="0" fontId="3" fillId="0" borderId="31" xfId="0" applyFont="1" applyBorder="1" applyAlignment="1">
      <alignment horizontal="center"/>
    </xf>
    <xf numFmtId="0" fontId="5" fillId="0" borderId="36" xfId="0" applyFont="1" applyBorder="1" applyAlignment="1">
      <alignment/>
    </xf>
    <xf numFmtId="200" fontId="3" fillId="0" borderId="0" xfId="37" applyNumberFormat="1" applyFont="1" applyBorder="1" applyAlignment="1">
      <alignment horizontal="right"/>
    </xf>
    <xf numFmtId="200" fontId="2" fillId="0" borderId="0" xfId="37" applyNumberFormat="1" applyFont="1" applyBorder="1" applyAlignment="1">
      <alignment horizontal="right"/>
    </xf>
    <xf numFmtId="200" fontId="2" fillId="0" borderId="0" xfId="37" applyNumberFormat="1" applyFont="1" applyFill="1" applyBorder="1" applyAlignment="1">
      <alignment horizontal="right" vertical="center"/>
    </xf>
    <xf numFmtId="200" fontId="5" fillId="0" borderId="0" xfId="37" applyNumberFormat="1" applyFont="1" applyBorder="1" applyAlignment="1">
      <alignment horizontal="right"/>
    </xf>
    <xf numFmtId="200" fontId="5" fillId="0" borderId="0" xfId="37" applyNumberFormat="1" applyFont="1" applyAlignment="1">
      <alignment horizontal="right"/>
    </xf>
    <xf numFmtId="200" fontId="13" fillId="0" borderId="11" xfId="37" applyNumberFormat="1" applyFont="1" applyBorder="1" applyAlignment="1">
      <alignment horizontal="right" vertical="center" shrinkToFit="1"/>
    </xf>
    <xf numFmtId="0" fontId="15" fillId="0" borderId="10" xfId="0" applyFont="1" applyBorder="1" applyAlignment="1">
      <alignment horizontal="left" vertical="center" shrinkToFit="1"/>
    </xf>
    <xf numFmtId="200" fontId="13" fillId="0" borderId="10" xfId="37" applyNumberFormat="1" applyFont="1" applyBorder="1" applyAlignment="1">
      <alignment horizontal="right" vertical="center" shrinkToFit="1"/>
    </xf>
    <xf numFmtId="0" fontId="14" fillId="0" borderId="33" xfId="0" applyFont="1" applyBorder="1" applyAlignment="1">
      <alignment/>
    </xf>
    <xf numFmtId="43" fontId="14" fillId="0" borderId="33" xfId="0" applyNumberFormat="1" applyFont="1" applyBorder="1" applyAlignment="1">
      <alignment horizontal="center"/>
    </xf>
    <xf numFmtId="43" fontId="14" fillId="0" borderId="33" xfId="37" applyNumberFormat="1" applyFont="1" applyBorder="1" applyAlignment="1">
      <alignment horizontal="center"/>
    </xf>
    <xf numFmtId="202" fontId="14" fillId="0" borderId="33" xfId="37" applyNumberFormat="1" applyFont="1" applyBorder="1" applyAlignment="1">
      <alignment horizontal="center"/>
    </xf>
    <xf numFmtId="202" fontId="14" fillId="0" borderId="33" xfId="0" applyNumberFormat="1" applyFont="1" applyBorder="1" applyAlignment="1">
      <alignment horizontal="center"/>
    </xf>
    <xf numFmtId="43" fontId="14" fillId="0" borderId="29" xfId="37" applyNumberFormat="1" applyFont="1" applyBorder="1" applyAlignment="1">
      <alignment horizontal="center"/>
    </xf>
    <xf numFmtId="202" fontId="14" fillId="0" borderId="29" xfId="37" applyNumberFormat="1" applyFont="1" applyBorder="1" applyAlignment="1">
      <alignment horizontal="center"/>
    </xf>
    <xf numFmtId="202" fontId="14" fillId="0" borderId="30" xfId="37" applyNumberFormat="1" applyFont="1" applyBorder="1" applyAlignment="1">
      <alignment horizontal="center"/>
    </xf>
    <xf numFmtId="202" fontId="14" fillId="0" borderId="30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1" xfId="0" applyFont="1" applyBorder="1" applyAlignment="1">
      <alignment/>
    </xf>
    <xf numFmtId="1" fontId="14" fillId="0" borderId="31" xfId="0" applyNumberFormat="1" applyFont="1" applyBorder="1" applyAlignment="1">
      <alignment horizontal="center"/>
    </xf>
    <xf numFmtId="202" fontId="14" fillId="0" borderId="31" xfId="37" applyNumberFormat="1" applyFont="1" applyBorder="1" applyAlignment="1">
      <alignment horizontal="center"/>
    </xf>
    <xf numFmtId="3" fontId="14" fillId="0" borderId="31" xfId="0" applyNumberFormat="1" applyFont="1" applyBorder="1" applyAlignment="1">
      <alignment horizontal="center"/>
    </xf>
    <xf numFmtId="202" fontId="14" fillId="0" borderId="31" xfId="0" applyNumberFormat="1" applyFont="1" applyBorder="1" applyAlignment="1">
      <alignment horizontal="center"/>
    </xf>
    <xf numFmtId="0" fontId="14" fillId="0" borderId="37" xfId="0" applyFont="1" applyBorder="1" applyAlignment="1">
      <alignment/>
    </xf>
    <xf numFmtId="0" fontId="14" fillId="0" borderId="26" xfId="0" applyFont="1" applyBorder="1" applyAlignment="1">
      <alignment/>
    </xf>
    <xf numFmtId="1" fontId="14" fillId="0" borderId="12" xfId="0" applyNumberFormat="1" applyFont="1" applyBorder="1" applyAlignment="1">
      <alignment horizontal="center"/>
    </xf>
    <xf numFmtId="202" fontId="14" fillId="0" borderId="12" xfId="37" applyNumberFormat="1" applyFont="1" applyBorder="1" applyAlignment="1">
      <alignment horizontal="center"/>
    </xf>
    <xf numFmtId="202" fontId="14" fillId="0" borderId="12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200" fontId="13" fillId="0" borderId="13" xfId="37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1" fontId="14" fillId="0" borderId="10" xfId="0" applyNumberFormat="1" applyFont="1" applyBorder="1" applyAlignment="1">
      <alignment horizontal="center"/>
    </xf>
    <xf numFmtId="200" fontId="14" fillId="0" borderId="10" xfId="37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14" fillId="0" borderId="33" xfId="37" applyNumberFormat="1" applyFont="1" applyBorder="1" applyAlignment="1">
      <alignment horizontal="center"/>
    </xf>
    <xf numFmtId="200" fontId="14" fillId="0" borderId="33" xfId="37" applyNumberFormat="1" applyFont="1" applyBorder="1" applyAlignment="1">
      <alignment horizontal="center"/>
    </xf>
    <xf numFmtId="200" fontId="14" fillId="0" borderId="29" xfId="37" applyNumberFormat="1" applyFont="1" applyBorder="1" applyAlignment="1">
      <alignment horizontal="center"/>
    </xf>
    <xf numFmtId="3" fontId="14" fillId="0" borderId="29" xfId="37" applyNumberFormat="1" applyFont="1" applyBorder="1" applyAlignment="1">
      <alignment horizontal="center"/>
    </xf>
    <xf numFmtId="0" fontId="14" fillId="0" borderId="38" xfId="0" applyFont="1" applyBorder="1" applyAlignment="1">
      <alignment/>
    </xf>
    <xf numFmtId="200" fontId="14" fillId="0" borderId="12" xfId="37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5" fillId="0" borderId="11" xfId="0" applyFont="1" applyBorder="1" applyAlignment="1">
      <alignment/>
    </xf>
    <xf numFmtId="1" fontId="14" fillId="0" borderId="11" xfId="0" applyNumberFormat="1" applyFont="1" applyBorder="1" applyAlignment="1">
      <alignment horizontal="center"/>
    </xf>
    <xf numFmtId="200" fontId="14" fillId="0" borderId="11" xfId="37" applyNumberFormat="1" applyFont="1" applyBorder="1" applyAlignment="1">
      <alignment horizontal="right"/>
    </xf>
    <xf numFmtId="200" fontId="14" fillId="0" borderId="10" xfId="37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" fontId="13" fillId="0" borderId="11" xfId="0" applyNumberFormat="1" applyFont="1" applyBorder="1" applyAlignment="1">
      <alignment horizontal="center"/>
    </xf>
    <xf numFmtId="200" fontId="13" fillId="0" borderId="11" xfId="37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200" fontId="13" fillId="0" borderId="0" xfId="37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33" xfId="0" applyFont="1" applyBorder="1" applyAlignment="1">
      <alignment horizontal="left"/>
    </xf>
    <xf numFmtId="200" fontId="14" fillId="0" borderId="28" xfId="37" applyNumberFormat="1" applyFont="1" applyBorder="1" applyAlignment="1">
      <alignment horizontal="center"/>
    </xf>
    <xf numFmtId="1" fontId="14" fillId="0" borderId="28" xfId="0" applyNumberFormat="1" applyFont="1" applyBorder="1" applyAlignment="1">
      <alignment horizontal="center"/>
    </xf>
    <xf numFmtId="1" fontId="14" fillId="0" borderId="29" xfId="37" applyNumberFormat="1" applyFont="1" applyBorder="1" applyAlignment="1">
      <alignment horizontal="center"/>
    </xf>
    <xf numFmtId="200" fontId="14" fillId="0" borderId="30" xfId="37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200" fontId="14" fillId="0" borderId="0" xfId="37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200" fontId="13" fillId="0" borderId="0" xfId="37" applyNumberFormat="1" applyFont="1" applyBorder="1" applyAlignment="1">
      <alignment horizontal="right"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3" fontId="14" fillId="0" borderId="0" xfId="0" applyNumberFormat="1" applyFont="1" applyFill="1" applyBorder="1" applyAlignment="1">
      <alignment horizontal="center"/>
    </xf>
    <xf numFmtId="43" fontId="14" fillId="0" borderId="0" xfId="37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202" fontId="14" fillId="0" borderId="0" xfId="37" applyNumberFormat="1" applyFont="1" applyFill="1" applyBorder="1" applyAlignment="1">
      <alignment horizontal="center"/>
    </xf>
    <xf numFmtId="202" fontId="14" fillId="0" borderId="0" xfId="0" applyNumberFormat="1" applyFont="1" applyBorder="1" applyAlignment="1">
      <alignment horizontal="center"/>
    </xf>
    <xf numFmtId="0" fontId="14" fillId="0" borderId="30" xfId="0" applyFont="1" applyFill="1" applyBorder="1" applyAlignment="1">
      <alignment/>
    </xf>
    <xf numFmtId="43" fontId="14" fillId="0" borderId="30" xfId="0" applyNumberFormat="1" applyFont="1" applyFill="1" applyBorder="1" applyAlignment="1">
      <alignment horizontal="center"/>
    </xf>
    <xf numFmtId="43" fontId="14" fillId="0" borderId="30" xfId="37" applyNumberFormat="1" applyFont="1" applyFill="1" applyBorder="1" applyAlignment="1">
      <alignment horizontal="center"/>
    </xf>
    <xf numFmtId="1" fontId="14" fillId="0" borderId="30" xfId="0" applyNumberFormat="1" applyFont="1" applyFill="1" applyBorder="1" applyAlignment="1">
      <alignment horizontal="center"/>
    </xf>
    <xf numFmtId="202" fontId="14" fillId="0" borderId="30" xfId="37" applyNumberFormat="1" applyFont="1" applyFill="1" applyBorder="1" applyAlignment="1">
      <alignment horizontal="center"/>
    </xf>
    <xf numFmtId="202" fontId="14" fillId="0" borderId="28" xfId="37" applyNumberFormat="1" applyFont="1" applyBorder="1" applyAlignment="1">
      <alignment horizontal="center"/>
    </xf>
    <xf numFmtId="202" fontId="14" fillId="0" borderId="28" xfId="0" applyNumberFormat="1" applyFont="1" applyBorder="1" applyAlignment="1">
      <alignment horizontal="center"/>
    </xf>
    <xf numFmtId="43" fontId="14" fillId="0" borderId="31" xfId="37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202" fontId="14" fillId="0" borderId="0" xfId="37" applyNumberFormat="1" applyFont="1" applyBorder="1" applyAlignment="1">
      <alignment horizontal="center"/>
    </xf>
    <xf numFmtId="0" fontId="14" fillId="0" borderId="37" xfId="0" applyFont="1" applyBorder="1" applyAlignment="1">
      <alignment shrinkToFit="1"/>
    </xf>
    <xf numFmtId="202" fontId="14" fillId="0" borderId="10" xfId="37" applyNumberFormat="1" applyFont="1" applyBorder="1" applyAlignment="1">
      <alignment horizontal="center"/>
    </xf>
    <xf numFmtId="43" fontId="14" fillId="0" borderId="10" xfId="0" applyNumberFormat="1" applyFont="1" applyBorder="1" applyAlignment="1">
      <alignment horizontal="center"/>
    </xf>
    <xf numFmtId="202" fontId="13" fillId="0" borderId="13" xfId="37" applyNumberFormat="1" applyFont="1" applyBorder="1" applyAlignment="1">
      <alignment horizontal="center"/>
    </xf>
    <xf numFmtId="43" fontId="14" fillId="0" borderId="0" xfId="0" applyNumberFormat="1" applyFont="1" applyBorder="1" applyAlignment="1">
      <alignment horizontal="center"/>
    </xf>
    <xf numFmtId="200" fontId="14" fillId="0" borderId="0" xfId="37" applyNumberFormat="1" applyFont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41" fontId="14" fillId="0" borderId="30" xfId="37" applyNumberFormat="1" applyFont="1" applyBorder="1" applyAlignment="1">
      <alignment horizontal="center"/>
    </xf>
    <xf numFmtId="41" fontId="14" fillId="0" borderId="29" xfId="37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43" fontId="14" fillId="0" borderId="12" xfId="0" applyNumberFormat="1" applyFont="1" applyBorder="1" applyAlignment="1">
      <alignment horizontal="center"/>
    </xf>
    <xf numFmtId="0" fontId="15" fillId="0" borderId="33" xfId="0" applyFont="1" applyBorder="1" applyAlignment="1">
      <alignment/>
    </xf>
    <xf numFmtId="200" fontId="14" fillId="0" borderId="33" xfId="37" applyNumberFormat="1" applyFont="1" applyBorder="1" applyAlignment="1">
      <alignment horizontal="right"/>
    </xf>
    <xf numFmtId="0" fontId="15" fillId="0" borderId="33" xfId="0" applyFont="1" applyBorder="1" applyAlignment="1">
      <alignment horizontal="left" vertical="center" shrinkToFit="1"/>
    </xf>
    <xf numFmtId="1" fontId="13" fillId="0" borderId="33" xfId="0" applyNumberFormat="1" applyFont="1" applyBorder="1" applyAlignment="1">
      <alignment horizontal="center" vertical="center" shrinkToFit="1"/>
    </xf>
    <xf numFmtId="200" fontId="13" fillId="0" borderId="33" xfId="37" applyNumberFormat="1" applyFont="1" applyBorder="1" applyAlignment="1">
      <alignment horizontal="right" vertical="center" shrinkToFit="1"/>
    </xf>
    <xf numFmtId="0" fontId="13" fillId="0" borderId="33" xfId="0" applyFont="1" applyBorder="1" applyAlignment="1">
      <alignment horizontal="center" vertical="center" shrinkToFit="1"/>
    </xf>
    <xf numFmtId="3" fontId="13" fillId="0" borderId="33" xfId="0" applyNumberFormat="1" applyFont="1" applyBorder="1" applyAlignment="1">
      <alignment horizontal="center" vertical="center" shrinkToFit="1"/>
    </xf>
    <xf numFmtId="1" fontId="13" fillId="0" borderId="10" xfId="0" applyNumberFormat="1" applyFont="1" applyBorder="1" applyAlignment="1">
      <alignment horizontal="right" vertical="center" shrinkToFit="1"/>
    </xf>
    <xf numFmtId="0" fontId="13" fillId="0" borderId="10" xfId="0" applyNumberFormat="1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shrinkToFit="1"/>
    </xf>
    <xf numFmtId="0" fontId="15" fillId="0" borderId="33" xfId="0" applyFont="1" applyBorder="1" applyAlignment="1">
      <alignment shrinkToFit="1"/>
    </xf>
    <xf numFmtId="0" fontId="14" fillId="0" borderId="33" xfId="0" applyNumberFormat="1" applyFont="1" applyBorder="1" applyAlignment="1">
      <alignment horizontal="center" shrinkToFit="1"/>
    </xf>
    <xf numFmtId="41" fontId="14" fillId="0" borderId="33" xfId="0" applyNumberFormat="1" applyFont="1" applyBorder="1" applyAlignment="1">
      <alignment horizontal="right" shrinkToFit="1"/>
    </xf>
    <xf numFmtId="41" fontId="14" fillId="0" borderId="33" xfId="0" applyNumberFormat="1" applyFont="1" applyBorder="1" applyAlignment="1">
      <alignment horizontal="center" shrinkToFit="1"/>
    </xf>
    <xf numFmtId="1" fontId="14" fillId="0" borderId="29" xfId="0" applyNumberFormat="1" applyFont="1" applyBorder="1" applyAlignment="1">
      <alignment horizontal="right" shrinkToFit="1"/>
    </xf>
    <xf numFmtId="0" fontId="14" fillId="0" borderId="29" xfId="0" applyNumberFormat="1" applyFont="1" applyBorder="1" applyAlignment="1">
      <alignment horizontal="center" shrinkToFit="1"/>
    </xf>
    <xf numFmtId="202" fontId="14" fillId="0" borderId="29" xfId="0" applyNumberFormat="1" applyFont="1" applyBorder="1" applyAlignment="1">
      <alignment horizontal="center" shrinkToFit="1"/>
    </xf>
    <xf numFmtId="0" fontId="14" fillId="0" borderId="30" xfId="0" applyNumberFormat="1" applyFont="1" applyBorder="1" applyAlignment="1">
      <alignment horizontal="center"/>
    </xf>
    <xf numFmtId="3" fontId="13" fillId="0" borderId="13" xfId="37" applyNumberFormat="1" applyFont="1" applyBorder="1" applyAlignment="1">
      <alignment horizontal="center" shrinkToFit="1"/>
    </xf>
    <xf numFmtId="0" fontId="14" fillId="0" borderId="28" xfId="0" applyNumberFormat="1" applyFont="1" applyBorder="1" applyAlignment="1">
      <alignment horizontal="center"/>
    </xf>
    <xf numFmtId="0" fontId="14" fillId="0" borderId="30" xfId="0" applyNumberFormat="1" applyFont="1" applyBorder="1" applyAlignment="1">
      <alignment horizontal="center" shrinkToFit="1"/>
    </xf>
    <xf numFmtId="0" fontId="14" fillId="0" borderId="36" xfId="0" applyFont="1" applyBorder="1" applyAlignment="1">
      <alignment shrinkToFit="1"/>
    </xf>
    <xf numFmtId="0" fontId="13" fillId="0" borderId="28" xfId="0" applyFont="1" applyBorder="1" applyAlignment="1">
      <alignment horizontal="center" vertical="center" shrinkToFit="1"/>
    </xf>
    <xf numFmtId="3" fontId="13" fillId="0" borderId="28" xfId="0" applyNumberFormat="1" applyFont="1" applyBorder="1" applyAlignment="1">
      <alignment horizontal="right" vertical="center" shrinkToFit="1"/>
    </xf>
    <xf numFmtId="1" fontId="13" fillId="0" borderId="28" xfId="0" applyNumberFormat="1" applyFont="1" applyBorder="1" applyAlignment="1">
      <alignment horizontal="center" vertical="center" shrinkToFit="1"/>
    </xf>
    <xf numFmtId="3" fontId="13" fillId="0" borderId="28" xfId="0" applyNumberFormat="1" applyFont="1" applyBorder="1" applyAlignment="1">
      <alignment horizontal="center" vertical="center" shrinkToFit="1"/>
    </xf>
    <xf numFmtId="0" fontId="15" fillId="0" borderId="29" xfId="0" applyFont="1" applyBorder="1" applyAlignment="1">
      <alignment shrinkToFit="1"/>
    </xf>
    <xf numFmtId="41" fontId="14" fillId="0" borderId="29" xfId="0" applyNumberFormat="1" applyFont="1" applyBorder="1" applyAlignment="1">
      <alignment horizontal="center" shrinkToFit="1"/>
    </xf>
    <xf numFmtId="41" fontId="14" fillId="0" borderId="29" xfId="0" applyNumberFormat="1" applyFont="1" applyBorder="1" applyAlignment="1">
      <alignment horizontal="right" shrinkToFit="1"/>
    </xf>
    <xf numFmtId="200" fontId="14" fillId="0" borderId="29" xfId="0" applyNumberFormat="1" applyFont="1" applyBorder="1" applyAlignment="1">
      <alignment horizontal="center" shrinkToFit="1"/>
    </xf>
    <xf numFmtId="0" fontId="14" fillId="0" borderId="15" xfId="0" applyFont="1" applyBorder="1" applyAlignment="1">
      <alignment/>
    </xf>
    <xf numFmtId="0" fontId="13" fillId="0" borderId="15" xfId="0" applyFont="1" applyBorder="1" applyAlignment="1">
      <alignment horizontal="center" shrinkToFit="1"/>
    </xf>
    <xf numFmtId="1" fontId="13" fillId="0" borderId="13" xfId="0" applyNumberFormat="1" applyFont="1" applyBorder="1" applyAlignment="1">
      <alignment horizontal="center" shrinkToFit="1"/>
    </xf>
    <xf numFmtId="41" fontId="13" fillId="0" borderId="13" xfId="0" applyNumberFormat="1" applyFont="1" applyBorder="1" applyAlignment="1">
      <alignment horizontal="center" shrinkToFit="1"/>
    </xf>
    <xf numFmtId="3" fontId="6" fillId="33" borderId="13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5" fillId="7" borderId="11" xfId="0" applyNumberFormat="1" applyFont="1" applyFill="1" applyBorder="1" applyAlignment="1">
      <alignment horizontal="center" vertical="center"/>
    </xf>
    <xf numFmtId="3" fontId="5" fillId="7" borderId="10" xfId="0" applyNumberFormat="1" applyFont="1" applyFill="1" applyBorder="1" applyAlignment="1">
      <alignment horizontal="center" vertical="center"/>
    </xf>
    <xf numFmtId="3" fontId="5" fillId="7" borderId="12" xfId="0" applyNumberFormat="1" applyFont="1" applyFill="1" applyBorder="1" applyAlignment="1">
      <alignment horizontal="center" vertical="center"/>
    </xf>
    <xf numFmtId="2" fontId="5" fillId="7" borderId="21" xfId="0" applyNumberFormat="1" applyFont="1" applyFill="1" applyBorder="1" applyAlignment="1">
      <alignment horizontal="center" vertical="center"/>
    </xf>
    <xf numFmtId="2" fontId="5" fillId="7" borderId="39" xfId="0" applyNumberFormat="1" applyFont="1" applyFill="1" applyBorder="1" applyAlignment="1">
      <alignment horizontal="center" vertical="center"/>
    </xf>
    <xf numFmtId="2" fontId="5" fillId="7" borderId="25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3" fontId="5" fillId="7" borderId="20" xfId="0" applyNumberFormat="1" applyFont="1" applyFill="1" applyBorder="1" applyAlignment="1">
      <alignment horizontal="center" vertical="center"/>
    </xf>
    <xf numFmtId="3" fontId="5" fillId="7" borderId="40" xfId="0" applyNumberFormat="1" applyFont="1" applyFill="1" applyBorder="1" applyAlignment="1">
      <alignment horizontal="center" vertical="center"/>
    </xf>
    <xf numFmtId="3" fontId="5" fillId="7" borderId="24" xfId="0" applyNumberFormat="1" applyFont="1" applyFill="1" applyBorder="1" applyAlignment="1">
      <alignment horizontal="center" vertical="center"/>
    </xf>
    <xf numFmtId="2" fontId="5" fillId="7" borderId="11" xfId="0" applyNumberFormat="1" applyFont="1" applyFill="1" applyBorder="1" applyAlignment="1">
      <alignment horizontal="center" vertical="center"/>
    </xf>
    <xf numFmtId="2" fontId="5" fillId="7" borderId="10" xfId="0" applyNumberFormat="1" applyFont="1" applyFill="1" applyBorder="1" applyAlignment="1">
      <alignment horizontal="center" vertical="center"/>
    </xf>
    <xf numFmtId="2" fontId="5" fillId="7" borderId="12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2" fontId="5" fillId="7" borderId="19" xfId="0" applyNumberFormat="1" applyFont="1" applyFill="1" applyBorder="1" applyAlignment="1">
      <alignment horizontal="center" vertical="center"/>
    </xf>
    <xf numFmtId="2" fontId="5" fillId="7" borderId="41" xfId="0" applyNumberFormat="1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shrinkToFit="1"/>
    </xf>
    <xf numFmtId="3" fontId="8" fillId="0" borderId="12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7" borderId="10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3" fontId="2" fillId="0" borderId="13" xfId="0" applyNumberFormat="1" applyFont="1" applyBorder="1" applyAlignment="1">
      <alignment horizontal="center" vertical="center" shrinkToFit="1"/>
    </xf>
    <xf numFmtId="1" fontId="2" fillId="0" borderId="13" xfId="0" applyNumberFormat="1" applyFont="1" applyBorder="1" applyAlignment="1">
      <alignment horizontal="center" vertical="center" shrinkToFit="1"/>
    </xf>
    <xf numFmtId="200" fontId="2" fillId="0" borderId="0" xfId="37" applyNumberFormat="1" applyFont="1" applyBorder="1" applyAlignment="1">
      <alignment horizontal="right" vertical="center" shrinkToFit="1"/>
    </xf>
    <xf numFmtId="200" fontId="2" fillId="0" borderId="11" xfId="37" applyNumberFormat="1" applyFont="1" applyBorder="1" applyAlignment="1">
      <alignment horizontal="center" vertical="center" shrinkToFit="1"/>
    </xf>
    <xf numFmtId="200" fontId="2" fillId="0" borderId="12" xfId="37" applyNumberFormat="1" applyFont="1" applyBorder="1" applyAlignment="1">
      <alignment horizontal="center" vertical="center" shrinkToFit="1"/>
    </xf>
    <xf numFmtId="200" fontId="2" fillId="0" borderId="13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zoomScale="115" zoomScaleNormal="115" zoomScalePageLayoutView="0" workbookViewId="0" topLeftCell="A1">
      <selection activeCell="K5" sqref="K5"/>
    </sheetView>
  </sheetViews>
  <sheetFormatPr defaultColWidth="9.140625" defaultRowHeight="12.75"/>
  <cols>
    <col min="1" max="1" width="18.28125" style="7" customWidth="1"/>
    <col min="2" max="2" width="6.140625" style="20" customWidth="1"/>
    <col min="3" max="3" width="6.421875" style="20" customWidth="1"/>
    <col min="4" max="4" width="10.7109375" style="21" customWidth="1"/>
    <col min="5" max="5" width="7.8515625" style="20" customWidth="1"/>
    <col min="6" max="6" width="6.140625" style="20" customWidth="1"/>
    <col min="7" max="7" width="6.8515625" style="20" customWidth="1"/>
    <col min="8" max="8" width="10.7109375" style="21" customWidth="1"/>
    <col min="9" max="9" width="7.8515625" style="20" customWidth="1"/>
    <col min="10" max="10" width="6.140625" style="20" customWidth="1"/>
    <col min="11" max="11" width="6.8515625" style="20" customWidth="1"/>
    <col min="12" max="12" width="11.00390625" style="21" customWidth="1"/>
    <col min="13" max="13" width="7.8515625" style="20" customWidth="1"/>
    <col min="14" max="14" width="6.140625" style="20" customWidth="1"/>
    <col min="15" max="15" width="8.421875" style="20" customWidth="1"/>
    <col min="16" max="16" width="10.57421875" style="21" customWidth="1"/>
    <col min="17" max="17" width="7.28125" style="20" customWidth="1"/>
    <col min="18" max="16384" width="9.140625" style="7" customWidth="1"/>
  </cols>
  <sheetData>
    <row r="2" spans="1:17" ht="30.75">
      <c r="A2" s="599" t="s">
        <v>293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</row>
    <row r="3" spans="1:17" s="29" customFormat="1" ht="21.75">
      <c r="A3" s="600" t="s">
        <v>0</v>
      </c>
      <c r="B3" s="603" t="s">
        <v>8</v>
      </c>
      <c r="C3" s="604"/>
      <c r="D3" s="604"/>
      <c r="E3" s="605"/>
      <c r="F3" s="604" t="s">
        <v>9</v>
      </c>
      <c r="G3" s="604"/>
      <c r="H3" s="604"/>
      <c r="I3" s="604"/>
      <c r="J3" s="606" t="s">
        <v>176</v>
      </c>
      <c r="K3" s="604"/>
      <c r="L3" s="604"/>
      <c r="M3" s="604"/>
      <c r="N3" s="606" t="s">
        <v>3</v>
      </c>
      <c r="O3" s="604"/>
      <c r="P3" s="604"/>
      <c r="Q3" s="607"/>
    </row>
    <row r="4" spans="1:17" s="29" customFormat="1" ht="21.75">
      <c r="A4" s="601"/>
      <c r="B4" s="145" t="s">
        <v>1</v>
      </c>
      <c r="C4" s="145" t="s">
        <v>4</v>
      </c>
      <c r="D4" s="597" t="s">
        <v>2</v>
      </c>
      <c r="E4" s="146" t="s">
        <v>4</v>
      </c>
      <c r="F4" s="147" t="s">
        <v>1</v>
      </c>
      <c r="G4" s="145" t="s">
        <v>4</v>
      </c>
      <c r="H4" s="597" t="s">
        <v>2</v>
      </c>
      <c r="I4" s="148" t="s">
        <v>4</v>
      </c>
      <c r="J4" s="149" t="s">
        <v>1</v>
      </c>
      <c r="K4" s="145" t="s">
        <v>4</v>
      </c>
      <c r="L4" s="597" t="s">
        <v>2</v>
      </c>
      <c r="M4" s="146" t="s">
        <v>4</v>
      </c>
      <c r="N4" s="147" t="s">
        <v>1</v>
      </c>
      <c r="O4" s="145" t="s">
        <v>4</v>
      </c>
      <c r="P4" s="597" t="s">
        <v>2</v>
      </c>
      <c r="Q4" s="150" t="s">
        <v>4</v>
      </c>
    </row>
    <row r="5" spans="1:17" s="29" customFormat="1" ht="21.75">
      <c r="A5" s="602"/>
      <c r="B5" s="151" t="s">
        <v>5</v>
      </c>
      <c r="C5" s="151" t="s">
        <v>5</v>
      </c>
      <c r="D5" s="598"/>
      <c r="E5" s="152" t="s">
        <v>2</v>
      </c>
      <c r="F5" s="153" t="s">
        <v>5</v>
      </c>
      <c r="G5" s="151" t="s">
        <v>5</v>
      </c>
      <c r="H5" s="598"/>
      <c r="I5" s="154" t="s">
        <v>2</v>
      </c>
      <c r="J5" s="155" t="s">
        <v>5</v>
      </c>
      <c r="K5" s="151" t="s">
        <v>5</v>
      </c>
      <c r="L5" s="598"/>
      <c r="M5" s="152" t="s">
        <v>2</v>
      </c>
      <c r="N5" s="153" t="s">
        <v>5</v>
      </c>
      <c r="O5" s="151" t="s">
        <v>5</v>
      </c>
      <c r="P5" s="598"/>
      <c r="Q5" s="156" t="s">
        <v>2</v>
      </c>
    </row>
    <row r="6" spans="1:17" ht="21" customHeight="1">
      <c r="A6" s="138" t="s">
        <v>175</v>
      </c>
      <c r="B6" s="562">
        <v>7</v>
      </c>
      <c r="C6" s="574">
        <f>B6*100/B18</f>
        <v>4.294478527607362</v>
      </c>
      <c r="D6" s="562">
        <v>3050000</v>
      </c>
      <c r="E6" s="574">
        <f>D6*100/D18</f>
        <v>0.7286548911258196</v>
      </c>
      <c r="F6" s="571">
        <v>7</v>
      </c>
      <c r="G6" s="574">
        <f>F6*100/F18</f>
        <v>2.7237354085603114</v>
      </c>
      <c r="H6" s="562">
        <v>3050000</v>
      </c>
      <c r="I6" s="588">
        <f>H6*100/H18</f>
        <v>1.462297417870425</v>
      </c>
      <c r="J6" s="571">
        <v>19</v>
      </c>
      <c r="K6" s="574">
        <f>J6*100/J18</f>
        <v>8.189655172413794</v>
      </c>
      <c r="L6" s="562">
        <v>4040000</v>
      </c>
      <c r="M6" s="588">
        <f>L6*100/L18</f>
        <v>2.290516919776346</v>
      </c>
      <c r="N6" s="571">
        <f>B6+F6+J6</f>
        <v>33</v>
      </c>
      <c r="O6" s="574">
        <f>N6*100/N18</f>
        <v>5.061349693251533</v>
      </c>
      <c r="P6" s="562">
        <f>D6+H6+L6</f>
        <v>10140000</v>
      </c>
      <c r="Q6" s="574">
        <f>P6*100/P18</f>
        <v>1.2619241879754306</v>
      </c>
    </row>
    <row r="7" spans="1:17" ht="21" customHeight="1">
      <c r="A7" s="139" t="s">
        <v>119</v>
      </c>
      <c r="B7" s="608"/>
      <c r="C7" s="575"/>
      <c r="D7" s="563"/>
      <c r="E7" s="575"/>
      <c r="F7" s="592"/>
      <c r="G7" s="575"/>
      <c r="H7" s="563"/>
      <c r="I7" s="589"/>
      <c r="J7" s="592"/>
      <c r="K7" s="575"/>
      <c r="L7" s="563"/>
      <c r="M7" s="589"/>
      <c r="N7" s="592"/>
      <c r="O7" s="575"/>
      <c r="P7" s="563"/>
      <c r="Q7" s="575"/>
    </row>
    <row r="8" spans="1:17" ht="21" customHeight="1">
      <c r="A8" s="125" t="s">
        <v>120</v>
      </c>
      <c r="B8" s="593">
        <v>48</v>
      </c>
      <c r="C8" s="595">
        <f>B8*100/B18</f>
        <v>29.447852760736197</v>
      </c>
      <c r="D8" s="577">
        <v>17795000</v>
      </c>
      <c r="E8" s="568">
        <f>D8*100/D18</f>
        <v>4.251283209043921</v>
      </c>
      <c r="F8" s="583">
        <v>65</v>
      </c>
      <c r="G8" s="568">
        <f>F8*100/F18</f>
        <v>25.291828793774318</v>
      </c>
      <c r="H8" s="577">
        <v>22311900</v>
      </c>
      <c r="I8" s="586">
        <f>H8*100/H18</f>
        <v>10.697256969764963</v>
      </c>
      <c r="J8" s="583">
        <v>72</v>
      </c>
      <c r="K8" s="568">
        <f>J8*100/J18</f>
        <v>31.03448275862069</v>
      </c>
      <c r="L8" s="577">
        <v>23166900</v>
      </c>
      <c r="M8" s="586">
        <f>L8*100/L18</f>
        <v>13.134697135833322</v>
      </c>
      <c r="N8" s="571">
        <f>B8+F8+J8</f>
        <v>185</v>
      </c>
      <c r="O8" s="568">
        <f>N8*100/N18</f>
        <v>28.374233128834355</v>
      </c>
      <c r="P8" s="562">
        <f>D8+H8+L8</f>
        <v>63273800</v>
      </c>
      <c r="Q8" s="568">
        <f>P8*100/P18</f>
        <v>7.874431822990118</v>
      </c>
    </row>
    <row r="9" spans="1:17" ht="21" customHeight="1">
      <c r="A9" s="140" t="s">
        <v>121</v>
      </c>
      <c r="B9" s="594"/>
      <c r="C9" s="596"/>
      <c r="D9" s="578"/>
      <c r="E9" s="569"/>
      <c r="F9" s="584"/>
      <c r="G9" s="569"/>
      <c r="H9" s="578"/>
      <c r="I9" s="587"/>
      <c r="J9" s="584"/>
      <c r="K9" s="569"/>
      <c r="L9" s="578"/>
      <c r="M9" s="587"/>
      <c r="N9" s="592"/>
      <c r="O9" s="569"/>
      <c r="P9" s="563"/>
      <c r="Q9" s="569"/>
    </row>
    <row r="10" spans="1:17" ht="21.75">
      <c r="A10" s="141" t="s">
        <v>122</v>
      </c>
      <c r="B10" s="562">
        <v>63</v>
      </c>
      <c r="C10" s="574">
        <f>B10*100/B18</f>
        <v>38.65030674846626</v>
      </c>
      <c r="D10" s="562">
        <v>366353000</v>
      </c>
      <c r="E10" s="574">
        <f>D10*100/D18</f>
        <v>87.52291977987456</v>
      </c>
      <c r="F10" s="590">
        <v>142</v>
      </c>
      <c r="G10" s="574">
        <f>F10*100/F18</f>
        <v>55.252918287937746</v>
      </c>
      <c r="H10" s="562">
        <v>156509000</v>
      </c>
      <c r="I10" s="588">
        <f>H10*100/H18</f>
        <v>75.03695297491225</v>
      </c>
      <c r="J10" s="590">
        <v>99</v>
      </c>
      <c r="K10" s="574">
        <f>J10*100/J18</f>
        <v>42.672413793103445</v>
      </c>
      <c r="L10" s="562">
        <v>133667500</v>
      </c>
      <c r="M10" s="588">
        <f>L10*100/L18</f>
        <v>75.78407682529819</v>
      </c>
      <c r="N10" s="571">
        <f>B10+F10+J10</f>
        <v>304</v>
      </c>
      <c r="O10" s="574">
        <f>N10*100/N18</f>
        <v>46.625766871165645</v>
      </c>
      <c r="P10" s="562">
        <f>D10+H10+L10</f>
        <v>656529500</v>
      </c>
      <c r="Q10" s="574">
        <f>P10*100/P18</f>
        <v>81.70517319225004</v>
      </c>
    </row>
    <row r="11" spans="1:17" ht="21.75">
      <c r="A11" s="126" t="s">
        <v>123</v>
      </c>
      <c r="B11" s="563"/>
      <c r="C11" s="575"/>
      <c r="D11" s="564"/>
      <c r="E11" s="575"/>
      <c r="F11" s="591"/>
      <c r="G11" s="575"/>
      <c r="H11" s="563"/>
      <c r="I11" s="589"/>
      <c r="J11" s="592"/>
      <c r="K11" s="575"/>
      <c r="L11" s="563"/>
      <c r="M11" s="589"/>
      <c r="N11" s="592"/>
      <c r="O11" s="575"/>
      <c r="P11" s="563"/>
      <c r="Q11" s="575"/>
    </row>
    <row r="12" spans="1:17" ht="21.75">
      <c r="A12" s="142" t="s">
        <v>124</v>
      </c>
      <c r="B12" s="577">
        <v>26</v>
      </c>
      <c r="C12" s="568">
        <f>B12*100/B18</f>
        <v>15.950920245398773</v>
      </c>
      <c r="D12" s="577">
        <v>13040000</v>
      </c>
      <c r="E12" s="580">
        <f>D12*100/D18</f>
        <v>3.1152982886166187</v>
      </c>
      <c r="F12" s="583">
        <v>28</v>
      </c>
      <c r="G12" s="568">
        <f>F12*100/F18</f>
        <v>10.894941634241246</v>
      </c>
      <c r="H12" s="577">
        <v>13220000</v>
      </c>
      <c r="I12" s="580">
        <f>H12*100/H18</f>
        <v>6.338220283359679</v>
      </c>
      <c r="J12" s="583">
        <v>28</v>
      </c>
      <c r="K12" s="568">
        <f>J12*100/J18</f>
        <v>12.068965517241379</v>
      </c>
      <c r="L12" s="577">
        <v>13220000</v>
      </c>
      <c r="M12" s="580">
        <f>L12*100/L18</f>
        <v>7.495206356297844</v>
      </c>
      <c r="N12" s="571">
        <f>B12+F12+J12</f>
        <v>82</v>
      </c>
      <c r="O12" s="568">
        <f>N12*100/N18</f>
        <v>12.576687116564417</v>
      </c>
      <c r="P12" s="562">
        <f>D12+H12+L12</f>
        <v>39480000</v>
      </c>
      <c r="Q12" s="568">
        <f>P12*100/P18</f>
        <v>4.913290625371794</v>
      </c>
    </row>
    <row r="13" spans="1:17" ht="21.75">
      <c r="A13" s="144" t="s">
        <v>125</v>
      </c>
      <c r="B13" s="578"/>
      <c r="C13" s="569"/>
      <c r="D13" s="578"/>
      <c r="E13" s="581"/>
      <c r="F13" s="584"/>
      <c r="G13" s="569"/>
      <c r="H13" s="578"/>
      <c r="I13" s="581"/>
      <c r="J13" s="584"/>
      <c r="K13" s="569"/>
      <c r="L13" s="578"/>
      <c r="M13" s="581"/>
      <c r="N13" s="572"/>
      <c r="O13" s="569"/>
      <c r="P13" s="563"/>
      <c r="Q13" s="569"/>
    </row>
    <row r="14" spans="1:17" ht="21.75">
      <c r="A14" s="143" t="s">
        <v>126</v>
      </c>
      <c r="B14" s="579"/>
      <c r="C14" s="570"/>
      <c r="D14" s="579"/>
      <c r="E14" s="582"/>
      <c r="F14" s="585"/>
      <c r="G14" s="570"/>
      <c r="H14" s="579"/>
      <c r="I14" s="582"/>
      <c r="J14" s="585"/>
      <c r="K14" s="570"/>
      <c r="L14" s="579"/>
      <c r="M14" s="582"/>
      <c r="N14" s="573"/>
      <c r="O14" s="570"/>
      <c r="P14" s="564"/>
      <c r="Q14" s="570"/>
    </row>
    <row r="15" spans="1:17" ht="21.75">
      <c r="A15" s="34" t="s">
        <v>127</v>
      </c>
      <c r="B15" s="562">
        <v>19</v>
      </c>
      <c r="C15" s="574">
        <f>B15*100/B18</f>
        <v>11.656441717791411</v>
      </c>
      <c r="D15" s="562">
        <v>18341500</v>
      </c>
      <c r="E15" s="565">
        <f>D15*100/D18</f>
        <v>4.381843831339088</v>
      </c>
      <c r="F15" s="571">
        <v>15</v>
      </c>
      <c r="G15" s="574">
        <f>F15*100/F18</f>
        <v>5.836575875486381</v>
      </c>
      <c r="H15" s="562">
        <v>13485000</v>
      </c>
      <c r="I15" s="565">
        <f>H15*100/H18</f>
        <v>6.465272354092683</v>
      </c>
      <c r="J15" s="571">
        <v>14</v>
      </c>
      <c r="K15" s="574">
        <f>J15*100/J18</f>
        <v>6.0344827586206895</v>
      </c>
      <c r="L15" s="562">
        <v>2285000</v>
      </c>
      <c r="M15" s="565">
        <f>L15*100/L18</f>
        <v>1.2955027627942945</v>
      </c>
      <c r="N15" s="571">
        <f>B15+F15+J15</f>
        <v>48</v>
      </c>
      <c r="O15" s="574">
        <f>N15*100/N18</f>
        <v>7.361963190184049</v>
      </c>
      <c r="P15" s="562">
        <f>D15+H15+L15</f>
        <v>34111500</v>
      </c>
      <c r="Q15" s="574">
        <f>P15*100/P18</f>
        <v>4.245180171412613</v>
      </c>
    </row>
    <row r="16" spans="1:17" ht="21.75">
      <c r="A16" s="35" t="s">
        <v>128</v>
      </c>
      <c r="B16" s="563"/>
      <c r="C16" s="575"/>
      <c r="D16" s="563"/>
      <c r="E16" s="566"/>
      <c r="F16" s="572"/>
      <c r="G16" s="575"/>
      <c r="H16" s="563"/>
      <c r="I16" s="566"/>
      <c r="J16" s="572"/>
      <c r="K16" s="575"/>
      <c r="L16" s="563"/>
      <c r="M16" s="566"/>
      <c r="N16" s="572"/>
      <c r="O16" s="575"/>
      <c r="P16" s="563"/>
      <c r="Q16" s="575"/>
    </row>
    <row r="17" spans="1:17" ht="21.75">
      <c r="A17" s="126" t="s">
        <v>129</v>
      </c>
      <c r="B17" s="564"/>
      <c r="C17" s="576"/>
      <c r="D17" s="564"/>
      <c r="E17" s="567"/>
      <c r="F17" s="573"/>
      <c r="G17" s="576"/>
      <c r="H17" s="564"/>
      <c r="I17" s="567"/>
      <c r="J17" s="573"/>
      <c r="K17" s="576"/>
      <c r="L17" s="564"/>
      <c r="M17" s="567"/>
      <c r="N17" s="573"/>
      <c r="O17" s="576"/>
      <c r="P17" s="564"/>
      <c r="Q17" s="576"/>
    </row>
    <row r="18" spans="1:17" s="30" customFormat="1" ht="28.5" customHeight="1">
      <c r="A18" s="36" t="s">
        <v>6</v>
      </c>
      <c r="B18" s="37">
        <f>SUM(B6:B17)</f>
        <v>163</v>
      </c>
      <c r="C18" s="37">
        <f>SUM(C6:C17)</f>
        <v>100</v>
      </c>
      <c r="D18" s="560">
        <f>SUM(D6:D17)</f>
        <v>418579500</v>
      </c>
      <c r="E18" s="37">
        <f aca="true" t="shared" si="0" ref="E18:Q18">SUM(E6:E17)</f>
        <v>100</v>
      </c>
      <c r="F18" s="39">
        <f>SUM(F6:F17)</f>
        <v>257</v>
      </c>
      <c r="G18" s="37">
        <f t="shared" si="0"/>
        <v>100</v>
      </c>
      <c r="H18" s="561">
        <f t="shared" si="0"/>
        <v>208575900</v>
      </c>
      <c r="I18" s="40">
        <f t="shared" si="0"/>
        <v>100</v>
      </c>
      <c r="J18" s="39">
        <f>SUM(J6:J17)</f>
        <v>232</v>
      </c>
      <c r="K18" s="37">
        <f t="shared" si="0"/>
        <v>100</v>
      </c>
      <c r="L18" s="38">
        <f t="shared" si="0"/>
        <v>176379400</v>
      </c>
      <c r="M18" s="40">
        <f t="shared" si="0"/>
        <v>100</v>
      </c>
      <c r="N18" s="39">
        <f>SUM(N6:N17)</f>
        <v>652</v>
      </c>
      <c r="O18" s="37">
        <f t="shared" si="0"/>
        <v>100</v>
      </c>
      <c r="P18" s="38">
        <f t="shared" si="0"/>
        <v>803534800</v>
      </c>
      <c r="Q18" s="37">
        <f t="shared" si="0"/>
        <v>100.00000000000001</v>
      </c>
    </row>
    <row r="19" ht="21.75">
      <c r="C19" s="31"/>
    </row>
    <row r="20" ht="21.75">
      <c r="D20" s="21" t="s">
        <v>7</v>
      </c>
    </row>
  </sheetData>
  <sheetProtection/>
  <mergeCells count="90">
    <mergeCell ref="B6:B7"/>
    <mergeCell ref="C6:C7"/>
    <mergeCell ref="D6:D7"/>
    <mergeCell ref="E6:E7"/>
    <mergeCell ref="F6:F7"/>
    <mergeCell ref="G6:G7"/>
    <mergeCell ref="H6:H7"/>
    <mergeCell ref="I6:I7"/>
    <mergeCell ref="A2:Q2"/>
    <mergeCell ref="A3:A5"/>
    <mergeCell ref="B3:E3"/>
    <mergeCell ref="F3:I3"/>
    <mergeCell ref="J3:M3"/>
    <mergeCell ref="N3:Q3"/>
    <mergeCell ref="D4:D5"/>
    <mergeCell ref="H4:H5"/>
    <mergeCell ref="L4:L5"/>
    <mergeCell ref="P4:P5"/>
    <mergeCell ref="Q6:Q7"/>
    <mergeCell ref="J6:J7"/>
    <mergeCell ref="K6:K7"/>
    <mergeCell ref="L6:L7"/>
    <mergeCell ref="M6:M7"/>
    <mergeCell ref="N6:N7"/>
    <mergeCell ref="P6:P7"/>
    <mergeCell ref="O6:O7"/>
    <mergeCell ref="B15:B17"/>
    <mergeCell ref="D15:D17"/>
    <mergeCell ref="J15:J17"/>
    <mergeCell ref="K15:K17"/>
    <mergeCell ref="L15:L17"/>
    <mergeCell ref="M15:M17"/>
    <mergeCell ref="C15:C17"/>
    <mergeCell ref="E15:E17"/>
    <mergeCell ref="F15:F17"/>
    <mergeCell ref="G15:G17"/>
    <mergeCell ref="B8:B9"/>
    <mergeCell ref="C8:C9"/>
    <mergeCell ref="D8:D9"/>
    <mergeCell ref="E8:E9"/>
    <mergeCell ref="B10:B11"/>
    <mergeCell ref="C10:C11"/>
    <mergeCell ref="D10:D11"/>
    <mergeCell ref="E10:E11"/>
    <mergeCell ref="Q8:Q9"/>
    <mergeCell ref="J8:J9"/>
    <mergeCell ref="K8:K9"/>
    <mergeCell ref="L8:L9"/>
    <mergeCell ref="M8:M9"/>
    <mergeCell ref="N8:N9"/>
    <mergeCell ref="O8:O9"/>
    <mergeCell ref="P8:P9"/>
    <mergeCell ref="Q10:Q11"/>
    <mergeCell ref="J10:J11"/>
    <mergeCell ref="K10:K11"/>
    <mergeCell ref="L10:L11"/>
    <mergeCell ref="M10:M11"/>
    <mergeCell ref="P10:P11"/>
    <mergeCell ref="N10:N11"/>
    <mergeCell ref="O10:O11"/>
    <mergeCell ref="F8:F9"/>
    <mergeCell ref="G8:G9"/>
    <mergeCell ref="H8:H9"/>
    <mergeCell ref="I8:I9"/>
    <mergeCell ref="H10:H11"/>
    <mergeCell ref="I10:I11"/>
    <mergeCell ref="F10:F11"/>
    <mergeCell ref="G10:G11"/>
    <mergeCell ref="B12:B14"/>
    <mergeCell ref="C12:C14"/>
    <mergeCell ref="D12:D14"/>
    <mergeCell ref="E12:E14"/>
    <mergeCell ref="F12:F14"/>
    <mergeCell ref="G12:G14"/>
    <mergeCell ref="L12:L14"/>
    <mergeCell ref="M12:M14"/>
    <mergeCell ref="N12:N14"/>
    <mergeCell ref="O12:O14"/>
    <mergeCell ref="J12:J14"/>
    <mergeCell ref="K12:K14"/>
    <mergeCell ref="H15:H17"/>
    <mergeCell ref="I15:I17"/>
    <mergeCell ref="P12:P14"/>
    <mergeCell ref="Q12:Q14"/>
    <mergeCell ref="N15:N17"/>
    <mergeCell ref="O15:O17"/>
    <mergeCell ref="P15:P17"/>
    <mergeCell ref="Q15:Q17"/>
    <mergeCell ref="H12:H14"/>
    <mergeCell ref="I12:I14"/>
  </mergeCells>
  <printOptions/>
  <pageMargins left="0.31496062992125984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3"/>
  <sheetViews>
    <sheetView zoomScale="130" zoomScaleNormal="130" zoomScalePageLayoutView="115" workbookViewId="0" topLeftCell="A28">
      <selection activeCell="B11" sqref="B11"/>
    </sheetView>
  </sheetViews>
  <sheetFormatPr defaultColWidth="9.140625" defaultRowHeight="12.75"/>
  <cols>
    <col min="1" max="1" width="3.7109375" style="20" customWidth="1"/>
    <col min="2" max="2" width="63.140625" style="7" customWidth="1"/>
    <col min="3" max="3" width="6.28125" style="20" customWidth="1"/>
    <col min="4" max="4" width="13.00390625" style="45" customWidth="1"/>
    <col min="5" max="5" width="6.28125" style="20" customWidth="1"/>
    <col min="6" max="6" width="13.00390625" style="45" customWidth="1"/>
    <col min="7" max="7" width="6.28125" style="51" customWidth="1"/>
    <col min="8" max="8" width="13.00390625" style="45" customWidth="1"/>
    <col min="9" max="9" width="6.28125" style="20" customWidth="1"/>
    <col min="10" max="10" width="13.00390625" style="21" customWidth="1"/>
    <col min="11" max="16384" width="9.140625" style="7" customWidth="1"/>
  </cols>
  <sheetData>
    <row r="1" spans="1:10" ht="24">
      <c r="A1" s="613" t="s">
        <v>54</v>
      </c>
      <c r="B1" s="613"/>
      <c r="C1" s="613"/>
      <c r="D1" s="613"/>
      <c r="E1" s="613"/>
      <c r="F1" s="613"/>
      <c r="G1" s="613"/>
      <c r="H1" s="613"/>
      <c r="I1" s="613"/>
      <c r="J1" s="613"/>
    </row>
    <row r="2" spans="1:10" ht="24">
      <c r="A2" s="613" t="s">
        <v>55</v>
      </c>
      <c r="B2" s="613"/>
      <c r="C2" s="613"/>
      <c r="D2" s="613"/>
      <c r="E2" s="613"/>
      <c r="F2" s="613"/>
      <c r="G2" s="613"/>
      <c r="H2" s="613"/>
      <c r="I2" s="613"/>
      <c r="J2" s="613"/>
    </row>
    <row r="3" spans="1:10" ht="24">
      <c r="A3" s="613" t="s">
        <v>549</v>
      </c>
      <c r="B3" s="613"/>
      <c r="C3" s="613"/>
      <c r="D3" s="613"/>
      <c r="E3" s="613"/>
      <c r="F3" s="613"/>
      <c r="G3" s="613"/>
      <c r="H3" s="613"/>
      <c r="I3" s="613"/>
      <c r="J3" s="613"/>
    </row>
    <row r="4" spans="1:10" ht="24">
      <c r="A4" s="614" t="s">
        <v>56</v>
      </c>
      <c r="B4" s="614"/>
      <c r="C4" s="614"/>
      <c r="D4" s="614"/>
      <c r="E4" s="614"/>
      <c r="F4" s="614"/>
      <c r="G4" s="614"/>
      <c r="H4" s="614"/>
      <c r="I4" s="614"/>
      <c r="J4" s="614"/>
    </row>
    <row r="5" spans="1:10" ht="24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ht="23.25">
      <c r="A6" s="54"/>
      <c r="B6" s="615" t="s">
        <v>0</v>
      </c>
      <c r="C6" s="618" t="s">
        <v>8</v>
      </c>
      <c r="D6" s="619"/>
      <c r="E6" s="620" t="s">
        <v>9</v>
      </c>
      <c r="F6" s="620"/>
      <c r="G6" s="620" t="s">
        <v>176</v>
      </c>
      <c r="H6" s="620"/>
      <c r="I6" s="620" t="s">
        <v>3</v>
      </c>
      <c r="J6" s="620"/>
    </row>
    <row r="7" spans="1:10" ht="21" customHeight="1">
      <c r="A7" s="53" t="s">
        <v>10</v>
      </c>
      <c r="B7" s="616"/>
      <c r="C7" s="620" t="s">
        <v>1</v>
      </c>
      <c r="D7" s="621" t="s">
        <v>2</v>
      </c>
      <c r="E7" s="620" t="s">
        <v>1</v>
      </c>
      <c r="F7" s="621" t="s">
        <v>2</v>
      </c>
      <c r="G7" s="622" t="s">
        <v>1</v>
      </c>
      <c r="H7" s="621" t="s">
        <v>2</v>
      </c>
      <c r="I7" s="620" t="s">
        <v>1</v>
      </c>
      <c r="J7" s="621" t="s">
        <v>2</v>
      </c>
    </row>
    <row r="8" spans="1:10" ht="21" customHeight="1">
      <c r="A8" s="56"/>
      <c r="B8" s="617"/>
      <c r="C8" s="620"/>
      <c r="D8" s="621"/>
      <c r="E8" s="620"/>
      <c r="F8" s="621"/>
      <c r="G8" s="622"/>
      <c r="H8" s="621"/>
      <c r="I8" s="620"/>
      <c r="J8" s="621"/>
    </row>
    <row r="9" spans="1:10" ht="21" customHeight="1">
      <c r="A9" s="55"/>
      <c r="B9" s="75" t="s">
        <v>53</v>
      </c>
      <c r="C9" s="41"/>
      <c r="D9" s="60"/>
      <c r="E9" s="41"/>
      <c r="F9" s="60"/>
      <c r="G9" s="61"/>
      <c r="H9" s="60"/>
      <c r="I9" s="41"/>
      <c r="J9" s="62"/>
    </row>
    <row r="10" spans="1:10" ht="21" customHeight="1">
      <c r="A10" s="55"/>
      <c r="B10" s="76" t="s">
        <v>130</v>
      </c>
      <c r="C10" s="41"/>
      <c r="D10" s="60"/>
      <c r="E10" s="41"/>
      <c r="F10" s="60"/>
      <c r="G10" s="61"/>
      <c r="H10" s="60"/>
      <c r="I10" s="41"/>
      <c r="J10" s="62"/>
    </row>
    <row r="11" spans="1:10" ht="21" customHeight="1">
      <c r="A11" s="55"/>
      <c r="B11" s="76" t="s">
        <v>131</v>
      </c>
      <c r="C11" s="41"/>
      <c r="D11" s="60"/>
      <c r="E11" s="41"/>
      <c r="F11" s="60"/>
      <c r="G11" s="61"/>
      <c r="H11" s="60"/>
      <c r="I11" s="41"/>
      <c r="J11" s="62"/>
    </row>
    <row r="12" spans="1:10" ht="21" customHeight="1">
      <c r="A12" s="55"/>
      <c r="B12" s="76" t="s">
        <v>132</v>
      </c>
      <c r="C12" s="41"/>
      <c r="D12" s="60"/>
      <c r="E12" s="41"/>
      <c r="F12" s="60"/>
      <c r="G12" s="61"/>
      <c r="H12" s="60"/>
      <c r="I12" s="41"/>
      <c r="J12" s="62"/>
    </row>
    <row r="13" spans="1:14" ht="23.25">
      <c r="A13" s="204">
        <v>1</v>
      </c>
      <c r="B13" s="213" t="s">
        <v>42</v>
      </c>
      <c r="C13" s="214">
        <v>0</v>
      </c>
      <c r="D13" s="214">
        <v>0</v>
      </c>
      <c r="E13" s="214">
        <v>0</v>
      </c>
      <c r="F13" s="214">
        <v>0</v>
      </c>
      <c r="G13" s="207">
        <v>1</v>
      </c>
      <c r="H13" s="207">
        <v>20000</v>
      </c>
      <c r="I13" s="206">
        <f>C13+E13+G13</f>
        <v>1</v>
      </c>
      <c r="J13" s="207">
        <f>D13+F13+H13</f>
        <v>20000</v>
      </c>
      <c r="K13" s="14"/>
      <c r="L13" s="14"/>
      <c r="M13" s="14"/>
      <c r="N13" s="14"/>
    </row>
    <row r="14" spans="1:14" ht="23.25">
      <c r="A14" s="183">
        <v>2</v>
      </c>
      <c r="B14" s="198" t="s">
        <v>43</v>
      </c>
      <c r="C14" s="215">
        <v>0</v>
      </c>
      <c r="D14" s="215">
        <v>0</v>
      </c>
      <c r="E14" s="215">
        <v>0</v>
      </c>
      <c r="F14" s="215">
        <v>0</v>
      </c>
      <c r="G14" s="191">
        <v>1</v>
      </c>
      <c r="H14" s="191">
        <v>10000</v>
      </c>
      <c r="I14" s="190">
        <f>C14+E14+G14</f>
        <v>1</v>
      </c>
      <c r="J14" s="191">
        <f>D14+F14+H14</f>
        <v>10000</v>
      </c>
      <c r="K14" s="14"/>
      <c r="L14" s="14"/>
      <c r="M14" s="14"/>
      <c r="N14" s="14"/>
    </row>
    <row r="15" spans="1:14" ht="23.25">
      <c r="A15" s="183">
        <v>3</v>
      </c>
      <c r="B15" s="198" t="s">
        <v>44</v>
      </c>
      <c r="C15" s="215">
        <v>0</v>
      </c>
      <c r="D15" s="215">
        <v>0</v>
      </c>
      <c r="E15" s="215">
        <v>0</v>
      </c>
      <c r="F15" s="215">
        <v>0</v>
      </c>
      <c r="G15" s="191">
        <v>1</v>
      </c>
      <c r="H15" s="191">
        <v>10000</v>
      </c>
      <c r="I15" s="190">
        <f aca="true" t="shared" si="0" ref="I15:J20">C15+E15+G15</f>
        <v>1</v>
      </c>
      <c r="J15" s="191">
        <f t="shared" si="0"/>
        <v>10000</v>
      </c>
      <c r="K15" s="14"/>
      <c r="L15" s="14"/>
      <c r="M15" s="14"/>
      <c r="N15" s="14"/>
    </row>
    <row r="16" spans="1:14" ht="23.25">
      <c r="A16" s="183">
        <v>4</v>
      </c>
      <c r="B16" s="198" t="s">
        <v>45</v>
      </c>
      <c r="C16" s="191" t="s">
        <v>545</v>
      </c>
      <c r="D16" s="215">
        <v>0</v>
      </c>
      <c r="E16" s="191" t="s">
        <v>545</v>
      </c>
      <c r="F16" s="215">
        <v>0</v>
      </c>
      <c r="G16" s="191">
        <v>1</v>
      </c>
      <c r="H16" s="191">
        <v>100000</v>
      </c>
      <c r="I16" s="190">
        <v>1</v>
      </c>
      <c r="J16" s="191">
        <f>H16</f>
        <v>100000</v>
      </c>
      <c r="K16" s="14"/>
      <c r="L16" s="14"/>
      <c r="M16" s="14"/>
      <c r="N16" s="14"/>
    </row>
    <row r="17" spans="1:14" ht="24">
      <c r="A17" s="183">
        <v>5</v>
      </c>
      <c r="B17" s="220" t="s">
        <v>57</v>
      </c>
      <c r="C17" s="215">
        <v>0</v>
      </c>
      <c r="D17" s="215">
        <v>0</v>
      </c>
      <c r="E17" s="215">
        <v>0</v>
      </c>
      <c r="F17" s="215">
        <v>0</v>
      </c>
      <c r="G17" s="191">
        <v>1</v>
      </c>
      <c r="H17" s="191">
        <v>50000</v>
      </c>
      <c r="I17" s="190">
        <f t="shared" si="0"/>
        <v>1</v>
      </c>
      <c r="J17" s="191">
        <f t="shared" si="0"/>
        <v>50000</v>
      </c>
      <c r="K17" s="14"/>
      <c r="L17" s="14"/>
      <c r="M17" s="14"/>
      <c r="N17" s="14"/>
    </row>
    <row r="18" spans="1:14" ht="23.25">
      <c r="A18" s="183">
        <v>6</v>
      </c>
      <c r="B18" s="198" t="s">
        <v>46</v>
      </c>
      <c r="C18" s="216">
        <v>1</v>
      </c>
      <c r="D18" s="191">
        <v>50000</v>
      </c>
      <c r="E18" s="191">
        <v>1</v>
      </c>
      <c r="F18" s="191">
        <v>50000</v>
      </c>
      <c r="G18" s="191">
        <v>1</v>
      </c>
      <c r="H18" s="191">
        <v>50000</v>
      </c>
      <c r="I18" s="190">
        <f t="shared" si="0"/>
        <v>3</v>
      </c>
      <c r="J18" s="191">
        <f t="shared" si="0"/>
        <v>150000</v>
      </c>
      <c r="K18" s="14"/>
      <c r="L18" s="14"/>
      <c r="M18" s="14"/>
      <c r="N18" s="14"/>
    </row>
    <row r="19" spans="1:14" ht="23.25">
      <c r="A19" s="183">
        <v>7</v>
      </c>
      <c r="B19" s="198" t="s">
        <v>47</v>
      </c>
      <c r="C19" s="215">
        <v>0</v>
      </c>
      <c r="D19" s="215">
        <v>0</v>
      </c>
      <c r="E19" s="215">
        <v>0</v>
      </c>
      <c r="F19" s="215">
        <v>0</v>
      </c>
      <c r="G19" s="191">
        <v>1</v>
      </c>
      <c r="H19" s="191">
        <v>50000</v>
      </c>
      <c r="I19" s="190">
        <f t="shared" si="0"/>
        <v>1</v>
      </c>
      <c r="J19" s="191">
        <f t="shared" si="0"/>
        <v>50000</v>
      </c>
      <c r="K19" s="14"/>
      <c r="L19" s="14"/>
      <c r="M19" s="14"/>
      <c r="N19" s="14"/>
    </row>
    <row r="20" spans="1:14" ht="23.25">
      <c r="A20" s="184">
        <v>8</v>
      </c>
      <c r="B20" s="192" t="s">
        <v>48</v>
      </c>
      <c r="C20" s="217">
        <v>0</v>
      </c>
      <c r="D20" s="217">
        <v>0</v>
      </c>
      <c r="E20" s="217">
        <v>0</v>
      </c>
      <c r="F20" s="217">
        <v>0</v>
      </c>
      <c r="G20" s="194">
        <v>1</v>
      </c>
      <c r="H20" s="194">
        <v>50000</v>
      </c>
      <c r="I20" s="193">
        <f t="shared" si="0"/>
        <v>1</v>
      </c>
      <c r="J20" s="194">
        <f t="shared" si="0"/>
        <v>50000</v>
      </c>
      <c r="K20" s="14"/>
      <c r="L20" s="14"/>
      <c r="M20" s="14"/>
      <c r="N20" s="14"/>
    </row>
    <row r="21" spans="1:14" ht="23.25">
      <c r="A21" s="157"/>
      <c r="B21" s="158"/>
      <c r="C21" s="159"/>
      <c r="D21" s="159"/>
      <c r="E21" s="159"/>
      <c r="F21" s="159"/>
      <c r="G21" s="159"/>
      <c r="H21" s="159"/>
      <c r="I21" s="160"/>
      <c r="J21" s="159"/>
      <c r="K21" s="14"/>
      <c r="L21" s="14"/>
      <c r="M21" s="14"/>
      <c r="N21" s="14"/>
    </row>
    <row r="22" spans="1:13" ht="23.25">
      <c r="A22" s="185">
        <v>9</v>
      </c>
      <c r="B22" s="195" t="s">
        <v>36</v>
      </c>
      <c r="C22" s="219">
        <v>0</v>
      </c>
      <c r="D22" s="219">
        <v>0</v>
      </c>
      <c r="E22" s="219">
        <v>0</v>
      </c>
      <c r="F22" s="219">
        <v>0</v>
      </c>
      <c r="G22" s="197">
        <v>1</v>
      </c>
      <c r="H22" s="197">
        <v>100000</v>
      </c>
      <c r="I22" s="196">
        <f aca="true" t="shared" si="1" ref="I22:J25">C22+E22+G22</f>
        <v>1</v>
      </c>
      <c r="J22" s="197">
        <f t="shared" si="1"/>
        <v>100000</v>
      </c>
      <c r="K22" s="14"/>
      <c r="L22" s="14"/>
      <c r="M22" s="14"/>
    </row>
    <row r="23" spans="1:13" ht="23.25">
      <c r="A23" s="183">
        <v>10</v>
      </c>
      <c r="B23" s="198" t="s">
        <v>59</v>
      </c>
      <c r="C23" s="215">
        <v>0</v>
      </c>
      <c r="D23" s="215">
        <v>0</v>
      </c>
      <c r="E23" s="215">
        <v>0</v>
      </c>
      <c r="F23" s="215">
        <v>0</v>
      </c>
      <c r="G23" s="191">
        <v>1</v>
      </c>
      <c r="H23" s="191">
        <v>300000</v>
      </c>
      <c r="I23" s="190">
        <f t="shared" si="1"/>
        <v>1</v>
      </c>
      <c r="J23" s="191">
        <f t="shared" si="1"/>
        <v>300000</v>
      </c>
      <c r="K23" s="14"/>
      <c r="L23" s="14"/>
      <c r="M23" s="14"/>
    </row>
    <row r="24" spans="1:13" ht="23.25">
      <c r="A24" s="183">
        <v>11</v>
      </c>
      <c r="B24" s="198" t="s">
        <v>37</v>
      </c>
      <c r="C24" s="215">
        <v>0</v>
      </c>
      <c r="D24" s="215">
        <v>0</v>
      </c>
      <c r="E24" s="215">
        <v>0</v>
      </c>
      <c r="F24" s="215">
        <v>0</v>
      </c>
      <c r="G24" s="191">
        <v>1</v>
      </c>
      <c r="H24" s="191">
        <v>20000</v>
      </c>
      <c r="I24" s="190">
        <f t="shared" si="1"/>
        <v>1</v>
      </c>
      <c r="J24" s="191">
        <f t="shared" si="1"/>
        <v>20000</v>
      </c>
      <c r="K24" s="14"/>
      <c r="L24" s="14"/>
      <c r="M24" s="14"/>
    </row>
    <row r="25" spans="1:13" ht="23.25">
      <c r="A25" s="183">
        <v>12</v>
      </c>
      <c r="B25" s="198" t="s">
        <v>38</v>
      </c>
      <c r="C25" s="215">
        <v>0</v>
      </c>
      <c r="D25" s="215">
        <v>0</v>
      </c>
      <c r="E25" s="215">
        <v>0</v>
      </c>
      <c r="F25" s="215">
        <v>0</v>
      </c>
      <c r="G25" s="191">
        <v>1</v>
      </c>
      <c r="H25" s="191">
        <v>200000</v>
      </c>
      <c r="I25" s="190">
        <f t="shared" si="1"/>
        <v>1</v>
      </c>
      <c r="J25" s="191">
        <f t="shared" si="1"/>
        <v>200000</v>
      </c>
      <c r="K25" s="14"/>
      <c r="L25" s="14"/>
      <c r="M25" s="14"/>
    </row>
    <row r="26" spans="1:13" ht="23.25">
      <c r="A26" s="183"/>
      <c r="B26" s="198" t="s">
        <v>39</v>
      </c>
      <c r="C26" s="191"/>
      <c r="D26" s="191"/>
      <c r="E26" s="191"/>
      <c r="F26" s="191"/>
      <c r="G26" s="191"/>
      <c r="H26" s="191"/>
      <c r="I26" s="191"/>
      <c r="J26" s="191"/>
      <c r="K26" s="14"/>
      <c r="L26" s="14"/>
      <c r="M26" s="14"/>
    </row>
    <row r="27" spans="1:13" ht="23.25">
      <c r="A27" s="183">
        <v>13</v>
      </c>
      <c r="B27" s="198" t="s">
        <v>40</v>
      </c>
      <c r="C27" s="191">
        <v>1</v>
      </c>
      <c r="D27" s="191">
        <v>300000</v>
      </c>
      <c r="E27" s="191">
        <v>1</v>
      </c>
      <c r="F27" s="191">
        <v>300000</v>
      </c>
      <c r="G27" s="191">
        <v>1</v>
      </c>
      <c r="H27" s="191">
        <v>300000</v>
      </c>
      <c r="I27" s="190">
        <f aca="true" t="shared" si="2" ref="I27:J29">C27+E27+G27</f>
        <v>3</v>
      </c>
      <c r="J27" s="191">
        <f t="shared" si="2"/>
        <v>900000</v>
      </c>
      <c r="K27" s="14"/>
      <c r="L27" s="14"/>
      <c r="M27" s="14"/>
    </row>
    <row r="28" spans="1:13" ht="23.25">
      <c r="A28" s="183">
        <v>14</v>
      </c>
      <c r="B28" s="198" t="s">
        <v>41</v>
      </c>
      <c r="C28" s="215">
        <v>0</v>
      </c>
      <c r="D28" s="215">
        <v>0</v>
      </c>
      <c r="E28" s="215">
        <v>0</v>
      </c>
      <c r="F28" s="215">
        <v>0</v>
      </c>
      <c r="G28" s="191">
        <v>1</v>
      </c>
      <c r="H28" s="191">
        <v>80000</v>
      </c>
      <c r="I28" s="190">
        <f t="shared" si="2"/>
        <v>1</v>
      </c>
      <c r="J28" s="191">
        <f t="shared" si="2"/>
        <v>80000</v>
      </c>
      <c r="K28" s="14"/>
      <c r="L28" s="14"/>
      <c r="M28" s="14"/>
    </row>
    <row r="29" spans="1:13" ht="23.25">
      <c r="A29" s="210">
        <v>15</v>
      </c>
      <c r="B29" s="201" t="s">
        <v>133</v>
      </c>
      <c r="C29" s="202">
        <v>1</v>
      </c>
      <c r="D29" s="202">
        <v>500000</v>
      </c>
      <c r="E29" s="202">
        <v>1</v>
      </c>
      <c r="F29" s="202">
        <v>500000</v>
      </c>
      <c r="G29" s="202">
        <v>1</v>
      </c>
      <c r="H29" s="202">
        <v>500000</v>
      </c>
      <c r="I29" s="434">
        <f t="shared" si="2"/>
        <v>3</v>
      </c>
      <c r="J29" s="202">
        <f t="shared" si="2"/>
        <v>1500000</v>
      </c>
      <c r="K29" s="14"/>
      <c r="L29" s="14"/>
      <c r="M29" s="14"/>
    </row>
    <row r="30" spans="1:13" ht="23.25">
      <c r="A30" s="184">
        <v>16</v>
      </c>
      <c r="B30" s="435" t="s">
        <v>550</v>
      </c>
      <c r="C30" s="191">
        <v>1</v>
      </c>
      <c r="D30" s="191">
        <v>300000</v>
      </c>
      <c r="E30" s="191">
        <v>1</v>
      </c>
      <c r="F30" s="191">
        <v>300000</v>
      </c>
      <c r="G30" s="191">
        <v>1</v>
      </c>
      <c r="H30" s="191">
        <v>300000</v>
      </c>
      <c r="I30" s="190">
        <f>C30+E30+G30</f>
        <v>3</v>
      </c>
      <c r="J30" s="191">
        <f>D30+F30+H30</f>
        <v>900000</v>
      </c>
      <c r="K30" s="14"/>
      <c r="L30" s="14"/>
      <c r="M30" s="14"/>
    </row>
    <row r="31" spans="1:13" ht="21.75" customHeight="1">
      <c r="A31" s="85"/>
      <c r="B31" s="74" t="s">
        <v>58</v>
      </c>
      <c r="C31" s="72">
        <f aca="true" t="shared" si="3" ref="C31:J31">SUM(C13:C30)</f>
        <v>4</v>
      </c>
      <c r="D31" s="72">
        <f t="shared" si="3"/>
        <v>1150000</v>
      </c>
      <c r="E31" s="72">
        <f t="shared" si="3"/>
        <v>4</v>
      </c>
      <c r="F31" s="72">
        <f t="shared" si="3"/>
        <v>1150000</v>
      </c>
      <c r="G31" s="72">
        <f t="shared" si="3"/>
        <v>16</v>
      </c>
      <c r="H31" s="72">
        <f t="shared" si="3"/>
        <v>2140000</v>
      </c>
      <c r="I31" s="72">
        <f t="shared" si="3"/>
        <v>24</v>
      </c>
      <c r="J31" s="72">
        <f t="shared" si="3"/>
        <v>4440000</v>
      </c>
      <c r="K31" s="14"/>
      <c r="L31" s="14"/>
      <c r="M31" s="14"/>
    </row>
    <row r="32" spans="1:13" ht="21.75" customHeight="1">
      <c r="A32" s="54"/>
      <c r="B32" s="81"/>
      <c r="C32" s="81"/>
      <c r="D32" s="82"/>
      <c r="E32" s="81"/>
      <c r="F32" s="82"/>
      <c r="G32" s="83"/>
      <c r="H32" s="82"/>
      <c r="I32" s="81"/>
      <c r="J32" s="82"/>
      <c r="K32" s="14"/>
      <c r="L32" s="14"/>
      <c r="M32" s="14"/>
    </row>
    <row r="33" spans="1:13" ht="23.25">
      <c r="A33" s="55"/>
      <c r="B33" s="80" t="s">
        <v>134</v>
      </c>
      <c r="C33" s="10"/>
      <c r="D33" s="12"/>
      <c r="E33" s="10"/>
      <c r="F33" s="12"/>
      <c r="G33" s="46"/>
      <c r="H33" s="12"/>
      <c r="I33" s="10"/>
      <c r="J33" s="13"/>
      <c r="K33" s="14"/>
      <c r="L33" s="14"/>
      <c r="M33" s="14"/>
    </row>
    <row r="34" spans="1:13" ht="23.25">
      <c r="A34" s="204">
        <v>1</v>
      </c>
      <c r="B34" s="205" t="s">
        <v>551</v>
      </c>
      <c r="C34" s="206">
        <v>1</v>
      </c>
      <c r="D34" s="207">
        <v>800000</v>
      </c>
      <c r="E34" s="206">
        <v>1</v>
      </c>
      <c r="F34" s="207">
        <v>800000</v>
      </c>
      <c r="G34" s="208">
        <v>1</v>
      </c>
      <c r="H34" s="207">
        <v>800000</v>
      </c>
      <c r="I34" s="208">
        <f aca="true" t="shared" si="4" ref="I34:J36">C34+E34+G34</f>
        <v>3</v>
      </c>
      <c r="J34" s="207">
        <f t="shared" si="4"/>
        <v>2400000</v>
      </c>
      <c r="K34" s="14"/>
      <c r="L34" s="14"/>
      <c r="M34" s="14"/>
    </row>
    <row r="35" spans="1:13" ht="23.25">
      <c r="A35" s="183">
        <v>2</v>
      </c>
      <c r="B35" s="189" t="s">
        <v>60</v>
      </c>
      <c r="C35" s="191">
        <v>1</v>
      </c>
      <c r="D35" s="191">
        <v>300000</v>
      </c>
      <c r="E35" s="191">
        <v>1</v>
      </c>
      <c r="F35" s="191">
        <v>300000</v>
      </c>
      <c r="G35" s="200">
        <v>1</v>
      </c>
      <c r="H35" s="191">
        <v>300000</v>
      </c>
      <c r="I35" s="200">
        <f t="shared" si="4"/>
        <v>3</v>
      </c>
      <c r="J35" s="191">
        <f t="shared" si="4"/>
        <v>900000</v>
      </c>
      <c r="K35" s="14"/>
      <c r="L35" s="14"/>
      <c r="M35" s="14"/>
    </row>
    <row r="36" spans="1:13" ht="23.25">
      <c r="A36" s="184">
        <v>3</v>
      </c>
      <c r="B36" s="218" t="s">
        <v>552</v>
      </c>
      <c r="C36" s="194">
        <v>1</v>
      </c>
      <c r="D36" s="194">
        <v>800000</v>
      </c>
      <c r="E36" s="194">
        <v>1</v>
      </c>
      <c r="F36" s="194">
        <v>800000</v>
      </c>
      <c r="G36" s="209">
        <v>1</v>
      </c>
      <c r="H36" s="194">
        <v>800000</v>
      </c>
      <c r="I36" s="209">
        <f t="shared" si="4"/>
        <v>3</v>
      </c>
      <c r="J36" s="194">
        <f t="shared" si="4"/>
        <v>2400000</v>
      </c>
      <c r="K36" s="14"/>
      <c r="L36" s="14"/>
      <c r="M36" s="14"/>
    </row>
    <row r="37" spans="1:13" ht="23.25">
      <c r="A37" s="85"/>
      <c r="B37" s="74" t="s">
        <v>58</v>
      </c>
      <c r="C37" s="84">
        <f>SUM(C34:C36)</f>
        <v>3</v>
      </c>
      <c r="D37" s="84">
        <f aca="true" t="shared" si="5" ref="D37:J37">SUM(D34:D36)</f>
        <v>1900000</v>
      </c>
      <c r="E37" s="84">
        <f t="shared" si="5"/>
        <v>3</v>
      </c>
      <c r="F37" s="84">
        <f t="shared" si="5"/>
        <v>1900000</v>
      </c>
      <c r="G37" s="84">
        <f t="shared" si="5"/>
        <v>3</v>
      </c>
      <c r="H37" s="84">
        <f t="shared" si="5"/>
        <v>1900000</v>
      </c>
      <c r="I37" s="86">
        <f t="shared" si="5"/>
        <v>9</v>
      </c>
      <c r="J37" s="84">
        <f t="shared" si="5"/>
        <v>5700000</v>
      </c>
      <c r="K37" s="14"/>
      <c r="L37" s="14"/>
      <c r="M37" s="14"/>
    </row>
    <row r="38" spans="1:13" ht="23.25">
      <c r="A38" s="85"/>
      <c r="B38" s="87" t="s">
        <v>61</v>
      </c>
      <c r="C38" s="84">
        <f>C31+C37</f>
        <v>7</v>
      </c>
      <c r="D38" s="84">
        <f aca="true" t="shared" si="6" ref="D38:J38">D31+D37</f>
        <v>3050000</v>
      </c>
      <c r="E38" s="84">
        <f t="shared" si="6"/>
        <v>7</v>
      </c>
      <c r="F38" s="84">
        <f t="shared" si="6"/>
        <v>3050000</v>
      </c>
      <c r="G38" s="84">
        <f t="shared" si="6"/>
        <v>19</v>
      </c>
      <c r="H38" s="84">
        <f t="shared" si="6"/>
        <v>4040000</v>
      </c>
      <c r="I38" s="84">
        <f t="shared" si="6"/>
        <v>33</v>
      </c>
      <c r="J38" s="84">
        <f t="shared" si="6"/>
        <v>10140000</v>
      </c>
      <c r="K38" s="14"/>
      <c r="L38" s="14"/>
      <c r="M38" s="14"/>
    </row>
    <row r="39" spans="2:13" ht="23.25">
      <c r="B39" s="3"/>
      <c r="C39" s="6"/>
      <c r="D39" s="11"/>
      <c r="E39" s="6"/>
      <c r="F39" s="11"/>
      <c r="G39" s="47"/>
      <c r="H39" s="11"/>
      <c r="I39" s="6"/>
      <c r="J39" s="9"/>
      <c r="K39" s="14"/>
      <c r="L39" s="14"/>
      <c r="M39" s="14"/>
    </row>
    <row r="40" spans="2:13" ht="23.25">
      <c r="B40" s="4"/>
      <c r="C40" s="6"/>
      <c r="D40" s="11"/>
      <c r="E40" s="6"/>
      <c r="F40" s="11"/>
      <c r="G40" s="47"/>
      <c r="H40" s="11"/>
      <c r="I40" s="6"/>
      <c r="J40" s="9"/>
      <c r="K40" s="14"/>
      <c r="L40" s="14"/>
      <c r="M40" s="14"/>
    </row>
    <row r="41" spans="2:13" ht="23.25">
      <c r="B41" s="3"/>
      <c r="C41" s="6"/>
      <c r="D41" s="11"/>
      <c r="E41" s="6"/>
      <c r="F41" s="11"/>
      <c r="G41" s="47"/>
      <c r="H41" s="11"/>
      <c r="I41" s="6"/>
      <c r="J41" s="9"/>
      <c r="K41" s="14"/>
      <c r="L41" s="14"/>
      <c r="M41" s="14"/>
    </row>
    <row r="42" spans="2:13" ht="23.25">
      <c r="B42" s="3"/>
      <c r="C42" s="6"/>
      <c r="D42" s="11"/>
      <c r="E42" s="6"/>
      <c r="F42" s="11"/>
      <c r="G42" s="47"/>
      <c r="H42" s="11"/>
      <c r="I42" s="6"/>
      <c r="J42" s="9"/>
      <c r="K42" s="14"/>
      <c r="L42" s="14"/>
      <c r="M42" s="14"/>
    </row>
    <row r="43" spans="2:13" ht="23.25">
      <c r="B43" s="3"/>
      <c r="C43" s="6"/>
      <c r="D43" s="11"/>
      <c r="E43" s="6"/>
      <c r="F43" s="11"/>
      <c r="G43" s="47"/>
      <c r="H43" s="11"/>
      <c r="I43" s="6"/>
      <c r="J43" s="9"/>
      <c r="K43" s="14"/>
      <c r="L43" s="14"/>
      <c r="M43" s="14"/>
    </row>
    <row r="44" spans="2:13" ht="23.25">
      <c r="B44" s="3"/>
      <c r="C44" s="6"/>
      <c r="D44" s="11"/>
      <c r="E44" s="6"/>
      <c r="F44" s="11"/>
      <c r="G44" s="47"/>
      <c r="H44" s="11"/>
      <c r="I44" s="6"/>
      <c r="J44" s="9"/>
      <c r="K44" s="14"/>
      <c r="L44" s="14"/>
      <c r="M44" s="14"/>
    </row>
    <row r="45" spans="2:13" ht="23.25">
      <c r="B45" s="3"/>
      <c r="C45" s="6"/>
      <c r="D45" s="11"/>
      <c r="E45" s="6"/>
      <c r="F45" s="11"/>
      <c r="G45" s="47"/>
      <c r="H45" s="11"/>
      <c r="I45" s="6"/>
      <c r="J45" s="9"/>
      <c r="K45" s="14"/>
      <c r="L45" s="14"/>
      <c r="M45" s="14"/>
    </row>
    <row r="46" spans="2:13" ht="23.25">
      <c r="B46" s="4"/>
      <c r="C46" s="6"/>
      <c r="D46" s="11"/>
      <c r="E46" s="6"/>
      <c r="F46" s="11"/>
      <c r="G46" s="47"/>
      <c r="H46" s="11"/>
      <c r="I46" s="6"/>
      <c r="J46" s="9"/>
      <c r="K46" s="14"/>
      <c r="L46" s="14"/>
      <c r="M46" s="14"/>
    </row>
    <row r="47" spans="2:13" ht="23.25">
      <c r="B47" s="3"/>
      <c r="C47" s="6"/>
      <c r="D47" s="11"/>
      <c r="E47" s="6"/>
      <c r="F47" s="11"/>
      <c r="G47" s="47"/>
      <c r="H47" s="11"/>
      <c r="I47" s="6"/>
      <c r="J47" s="9"/>
      <c r="K47" s="14"/>
      <c r="L47" s="14"/>
      <c r="M47" s="14"/>
    </row>
    <row r="48" spans="2:13" ht="23.25">
      <c r="B48" s="3"/>
      <c r="C48" s="6"/>
      <c r="D48" s="11"/>
      <c r="E48" s="6"/>
      <c r="F48" s="11"/>
      <c r="G48" s="47"/>
      <c r="H48" s="11"/>
      <c r="I48" s="6"/>
      <c r="J48" s="9"/>
      <c r="K48" s="14"/>
      <c r="L48" s="14"/>
      <c r="M48" s="14"/>
    </row>
    <row r="49" spans="2:13" ht="23.25">
      <c r="B49" s="4"/>
      <c r="C49" s="6"/>
      <c r="D49" s="11"/>
      <c r="E49" s="6"/>
      <c r="F49" s="11"/>
      <c r="G49" s="47"/>
      <c r="H49" s="11"/>
      <c r="I49" s="6"/>
      <c r="J49" s="9"/>
      <c r="K49" s="14"/>
      <c r="L49" s="14"/>
      <c r="M49" s="14"/>
    </row>
    <row r="50" spans="2:13" ht="23.25">
      <c r="B50" s="3"/>
      <c r="C50" s="6"/>
      <c r="D50" s="11"/>
      <c r="E50" s="6"/>
      <c r="F50" s="11"/>
      <c r="G50" s="47"/>
      <c r="H50" s="11"/>
      <c r="I50" s="6"/>
      <c r="J50" s="9"/>
      <c r="K50" s="14"/>
      <c r="L50" s="14"/>
      <c r="M50" s="14"/>
    </row>
    <row r="51" spans="2:13" ht="23.25">
      <c r="B51" s="3"/>
      <c r="C51" s="6"/>
      <c r="D51" s="11"/>
      <c r="E51" s="6"/>
      <c r="F51" s="11"/>
      <c r="G51" s="47"/>
      <c r="H51" s="11"/>
      <c r="I51" s="6"/>
      <c r="J51" s="9"/>
      <c r="K51" s="14"/>
      <c r="L51" s="14"/>
      <c r="M51" s="14"/>
    </row>
    <row r="52" spans="2:13" ht="23.25">
      <c r="B52" s="3"/>
      <c r="C52" s="6"/>
      <c r="D52" s="11"/>
      <c r="E52" s="6"/>
      <c r="F52" s="11"/>
      <c r="G52" s="47"/>
      <c r="H52" s="11"/>
      <c r="I52" s="6"/>
      <c r="J52" s="9"/>
      <c r="K52" s="14"/>
      <c r="L52" s="14"/>
      <c r="M52" s="14"/>
    </row>
    <row r="53" spans="2:13" ht="23.25">
      <c r="B53" s="3"/>
      <c r="C53" s="6"/>
      <c r="D53" s="11"/>
      <c r="E53" s="6"/>
      <c r="F53" s="11"/>
      <c r="G53" s="47"/>
      <c r="H53" s="11"/>
      <c r="I53" s="6"/>
      <c r="J53" s="9"/>
      <c r="K53" s="14"/>
      <c r="L53" s="14"/>
      <c r="M53" s="14"/>
    </row>
    <row r="54" spans="2:13" ht="23.25">
      <c r="B54" s="5"/>
      <c r="C54" s="23"/>
      <c r="D54" s="17"/>
      <c r="E54" s="23"/>
      <c r="F54" s="17"/>
      <c r="G54" s="48"/>
      <c r="H54" s="17"/>
      <c r="I54" s="24"/>
      <c r="J54" s="16"/>
      <c r="K54" s="14"/>
      <c r="L54" s="14"/>
      <c r="M54" s="14"/>
    </row>
    <row r="55" spans="2:13" ht="23.25">
      <c r="B55" s="3"/>
      <c r="C55" s="6"/>
      <c r="D55" s="11"/>
      <c r="E55" s="6"/>
      <c r="F55" s="11"/>
      <c r="G55" s="47"/>
      <c r="H55" s="11"/>
      <c r="I55" s="6"/>
      <c r="J55" s="9"/>
      <c r="K55" s="14"/>
      <c r="L55" s="14"/>
      <c r="M55" s="14"/>
    </row>
    <row r="56" spans="2:13" ht="23.25">
      <c r="B56" s="610"/>
      <c r="C56" s="610"/>
      <c r="D56" s="610"/>
      <c r="E56" s="610"/>
      <c r="F56" s="610"/>
      <c r="G56" s="610"/>
      <c r="H56" s="610"/>
      <c r="I56" s="610"/>
      <c r="J56" s="610"/>
      <c r="K56" s="14"/>
      <c r="L56" s="14"/>
      <c r="M56" s="14"/>
    </row>
    <row r="57" spans="2:13" ht="21.75">
      <c r="B57" s="610"/>
      <c r="C57" s="610"/>
      <c r="D57" s="609"/>
      <c r="E57" s="610"/>
      <c r="F57" s="609"/>
      <c r="G57" s="612"/>
      <c r="H57" s="609"/>
      <c r="I57" s="610"/>
      <c r="J57" s="611"/>
      <c r="K57" s="14"/>
      <c r="L57" s="14"/>
      <c r="M57" s="14"/>
    </row>
    <row r="58" spans="2:13" ht="21.75">
      <c r="B58" s="610"/>
      <c r="C58" s="610"/>
      <c r="D58" s="609"/>
      <c r="E58" s="610"/>
      <c r="F58" s="609"/>
      <c r="G58" s="612"/>
      <c r="H58" s="609"/>
      <c r="I58" s="610"/>
      <c r="J58" s="611"/>
      <c r="K58" s="14"/>
      <c r="L58" s="14"/>
      <c r="M58" s="14"/>
    </row>
    <row r="59" spans="2:13" ht="23.25">
      <c r="B59" s="4"/>
      <c r="C59" s="6"/>
      <c r="D59" s="11"/>
      <c r="E59" s="6"/>
      <c r="F59" s="11"/>
      <c r="G59" s="47"/>
      <c r="H59" s="11"/>
      <c r="I59" s="6"/>
      <c r="J59" s="9"/>
      <c r="K59" s="14"/>
      <c r="L59" s="14"/>
      <c r="M59" s="14"/>
    </row>
    <row r="60" spans="2:13" ht="23.25">
      <c r="B60" s="3"/>
      <c r="C60" s="6"/>
      <c r="D60" s="11"/>
      <c r="E60" s="6"/>
      <c r="F60" s="11"/>
      <c r="G60" s="47"/>
      <c r="H60" s="11"/>
      <c r="I60" s="6"/>
      <c r="J60" s="9"/>
      <c r="K60" s="14"/>
      <c r="L60" s="14"/>
      <c r="M60" s="14"/>
    </row>
    <row r="61" spans="2:13" ht="23.25">
      <c r="B61" s="3"/>
      <c r="C61" s="6"/>
      <c r="D61" s="11"/>
      <c r="E61" s="6"/>
      <c r="F61" s="11"/>
      <c r="G61" s="47"/>
      <c r="H61" s="11"/>
      <c r="I61" s="6"/>
      <c r="J61" s="9"/>
      <c r="K61" s="14"/>
      <c r="L61" s="14"/>
      <c r="M61" s="14"/>
    </row>
    <row r="62" spans="2:13" ht="23.25">
      <c r="B62" s="4"/>
      <c r="C62" s="6"/>
      <c r="D62" s="11"/>
      <c r="E62" s="6"/>
      <c r="F62" s="11"/>
      <c r="G62" s="47"/>
      <c r="H62" s="11"/>
      <c r="I62" s="6"/>
      <c r="J62" s="9"/>
      <c r="K62" s="14"/>
      <c r="L62" s="14"/>
      <c r="M62" s="14"/>
    </row>
    <row r="63" spans="2:13" ht="23.25">
      <c r="B63" s="5"/>
      <c r="C63" s="23"/>
      <c r="D63" s="17"/>
      <c r="E63" s="23"/>
      <c r="F63" s="17"/>
      <c r="G63" s="48"/>
      <c r="H63" s="17"/>
      <c r="I63" s="24"/>
      <c r="J63" s="16"/>
      <c r="K63" s="14"/>
      <c r="L63" s="14"/>
      <c r="M63" s="14"/>
    </row>
    <row r="64" spans="2:13" ht="23.25">
      <c r="B64" s="3"/>
      <c r="C64" s="6"/>
      <c r="D64" s="11"/>
      <c r="E64" s="6"/>
      <c r="F64" s="11"/>
      <c r="G64" s="47"/>
      <c r="H64" s="11"/>
      <c r="I64" s="6"/>
      <c r="J64" s="9"/>
      <c r="K64" s="14"/>
      <c r="L64" s="14"/>
      <c r="M64" s="14"/>
    </row>
    <row r="65" spans="2:13" ht="23.25">
      <c r="B65" s="3"/>
      <c r="C65" s="6"/>
      <c r="D65" s="11"/>
      <c r="E65" s="6"/>
      <c r="F65" s="11"/>
      <c r="G65" s="47"/>
      <c r="H65" s="11"/>
      <c r="I65" s="6"/>
      <c r="J65" s="9"/>
      <c r="K65" s="14"/>
      <c r="L65" s="14"/>
      <c r="M65" s="14"/>
    </row>
    <row r="66" spans="2:13" ht="23.25">
      <c r="B66" s="3"/>
      <c r="C66" s="6"/>
      <c r="D66" s="11"/>
      <c r="E66" s="6"/>
      <c r="F66" s="11"/>
      <c r="G66" s="47"/>
      <c r="H66" s="11"/>
      <c r="I66" s="6"/>
      <c r="J66" s="9"/>
      <c r="K66" s="14"/>
      <c r="L66" s="14"/>
      <c r="M66" s="14"/>
    </row>
    <row r="67" spans="2:13" ht="23.25">
      <c r="B67" s="3"/>
      <c r="C67" s="6"/>
      <c r="D67" s="11"/>
      <c r="E67" s="6"/>
      <c r="F67" s="11"/>
      <c r="G67" s="47"/>
      <c r="H67" s="11"/>
      <c r="I67" s="6"/>
      <c r="J67" s="9"/>
      <c r="K67" s="14"/>
      <c r="L67" s="14"/>
      <c r="M67" s="14"/>
    </row>
    <row r="68" spans="2:13" ht="23.25">
      <c r="B68" s="3"/>
      <c r="C68" s="6"/>
      <c r="D68" s="11"/>
      <c r="E68" s="6"/>
      <c r="F68" s="11"/>
      <c r="G68" s="47"/>
      <c r="H68" s="11"/>
      <c r="I68" s="6"/>
      <c r="J68" s="9"/>
      <c r="K68" s="14"/>
      <c r="L68" s="14"/>
      <c r="M68" s="14"/>
    </row>
    <row r="69" spans="2:13" ht="23.25">
      <c r="B69" s="3"/>
      <c r="C69" s="6"/>
      <c r="D69" s="11"/>
      <c r="E69" s="6"/>
      <c r="F69" s="11"/>
      <c r="G69" s="47"/>
      <c r="H69" s="11"/>
      <c r="I69" s="6"/>
      <c r="J69" s="9"/>
      <c r="K69" s="14"/>
      <c r="L69" s="14"/>
      <c r="M69" s="14"/>
    </row>
    <row r="70" spans="2:13" ht="23.25">
      <c r="B70" s="3"/>
      <c r="C70" s="6"/>
      <c r="D70" s="11"/>
      <c r="E70" s="6"/>
      <c r="F70" s="11"/>
      <c r="G70" s="47"/>
      <c r="H70" s="11"/>
      <c r="I70" s="6"/>
      <c r="J70" s="9"/>
      <c r="K70" s="14"/>
      <c r="L70" s="14"/>
      <c r="M70" s="14"/>
    </row>
    <row r="71" spans="2:13" ht="23.25">
      <c r="B71" s="3"/>
      <c r="C71" s="6"/>
      <c r="D71" s="11"/>
      <c r="E71" s="6"/>
      <c r="F71" s="11"/>
      <c r="G71" s="47"/>
      <c r="H71" s="11"/>
      <c r="I71" s="6"/>
      <c r="J71" s="9"/>
      <c r="K71" s="14"/>
      <c r="L71" s="14"/>
      <c r="M71" s="14"/>
    </row>
    <row r="72" spans="2:13" ht="23.25">
      <c r="B72" s="3"/>
      <c r="C72" s="6"/>
      <c r="D72" s="11"/>
      <c r="E72" s="6"/>
      <c r="F72" s="11"/>
      <c r="G72" s="47"/>
      <c r="H72" s="11"/>
      <c r="I72" s="6"/>
      <c r="J72" s="9"/>
      <c r="K72" s="14"/>
      <c r="L72" s="14"/>
      <c r="M72" s="14"/>
    </row>
    <row r="73" spans="2:13" ht="23.25">
      <c r="B73" s="3"/>
      <c r="C73" s="6"/>
      <c r="D73" s="11"/>
      <c r="E73" s="6"/>
      <c r="F73" s="11"/>
      <c r="G73" s="47"/>
      <c r="H73" s="11"/>
      <c r="I73" s="6"/>
      <c r="J73" s="9"/>
      <c r="K73" s="14"/>
      <c r="L73" s="14"/>
      <c r="M73" s="14"/>
    </row>
    <row r="74" spans="2:13" ht="23.25">
      <c r="B74" s="3"/>
      <c r="C74" s="6"/>
      <c r="D74" s="11"/>
      <c r="E74" s="6"/>
      <c r="F74" s="11"/>
      <c r="G74" s="47"/>
      <c r="H74" s="11"/>
      <c r="I74" s="6"/>
      <c r="J74" s="9"/>
      <c r="K74" s="14"/>
      <c r="L74" s="14"/>
      <c r="M74" s="14"/>
    </row>
    <row r="75" spans="2:13" ht="23.25">
      <c r="B75" s="3"/>
      <c r="C75" s="6"/>
      <c r="D75" s="11"/>
      <c r="E75" s="6"/>
      <c r="F75" s="11"/>
      <c r="G75" s="47"/>
      <c r="H75" s="11"/>
      <c r="I75" s="6"/>
      <c r="J75" s="9"/>
      <c r="K75" s="14"/>
      <c r="L75" s="14"/>
      <c r="M75" s="14"/>
    </row>
    <row r="76" spans="2:13" ht="23.25">
      <c r="B76" s="3"/>
      <c r="C76" s="6"/>
      <c r="D76" s="11"/>
      <c r="E76" s="6"/>
      <c r="F76" s="11"/>
      <c r="G76" s="47"/>
      <c r="H76" s="11"/>
      <c r="I76" s="6"/>
      <c r="J76" s="9"/>
      <c r="K76" s="14"/>
      <c r="L76" s="14"/>
      <c r="M76" s="14"/>
    </row>
    <row r="77" spans="2:13" ht="23.25">
      <c r="B77" s="3"/>
      <c r="C77" s="6"/>
      <c r="D77" s="11"/>
      <c r="E77" s="6"/>
      <c r="F77" s="11"/>
      <c r="G77" s="47"/>
      <c r="H77" s="11"/>
      <c r="I77" s="6"/>
      <c r="J77" s="9"/>
      <c r="K77" s="14"/>
      <c r="L77" s="14"/>
      <c r="M77" s="14"/>
    </row>
    <row r="78" spans="2:13" ht="23.25">
      <c r="B78" s="3"/>
      <c r="C78" s="6"/>
      <c r="D78" s="11"/>
      <c r="E78" s="6"/>
      <c r="F78" s="11"/>
      <c r="G78" s="47"/>
      <c r="H78" s="11"/>
      <c r="I78" s="6"/>
      <c r="J78" s="9"/>
      <c r="K78" s="14"/>
      <c r="L78" s="14"/>
      <c r="M78" s="14"/>
    </row>
    <row r="79" spans="2:13" ht="23.25">
      <c r="B79" s="3"/>
      <c r="C79" s="6"/>
      <c r="D79" s="11"/>
      <c r="E79" s="6"/>
      <c r="F79" s="11"/>
      <c r="G79" s="47"/>
      <c r="H79" s="11"/>
      <c r="I79" s="6"/>
      <c r="J79" s="9"/>
      <c r="K79" s="14"/>
      <c r="L79" s="14"/>
      <c r="M79" s="14"/>
    </row>
    <row r="80" spans="2:13" ht="23.25">
      <c r="B80" s="610"/>
      <c r="C80" s="610"/>
      <c r="D80" s="610"/>
      <c r="E80" s="610"/>
      <c r="F80" s="610"/>
      <c r="G80" s="610"/>
      <c r="H80" s="610"/>
      <c r="I80" s="610"/>
      <c r="J80" s="610"/>
      <c r="K80" s="14"/>
      <c r="L80" s="14"/>
      <c r="M80" s="14"/>
    </row>
    <row r="81" spans="2:13" ht="21.75">
      <c r="B81" s="610"/>
      <c r="C81" s="610"/>
      <c r="D81" s="609"/>
      <c r="E81" s="610"/>
      <c r="F81" s="609"/>
      <c r="G81" s="612"/>
      <c r="H81" s="609"/>
      <c r="I81" s="610"/>
      <c r="J81" s="611"/>
      <c r="K81" s="14"/>
      <c r="L81" s="14"/>
      <c r="M81" s="14"/>
    </row>
    <row r="82" spans="2:13" ht="21.75">
      <c r="B82" s="610"/>
      <c r="C82" s="610"/>
      <c r="D82" s="609"/>
      <c r="E82" s="610"/>
      <c r="F82" s="609"/>
      <c r="G82" s="612"/>
      <c r="H82" s="609"/>
      <c r="I82" s="610"/>
      <c r="J82" s="611"/>
      <c r="K82" s="14"/>
      <c r="L82" s="14"/>
      <c r="M82" s="14"/>
    </row>
    <row r="83" spans="2:13" ht="23.25">
      <c r="B83" s="15"/>
      <c r="C83" s="6"/>
      <c r="D83" s="11"/>
      <c r="E83" s="6"/>
      <c r="F83" s="11"/>
      <c r="G83" s="47"/>
      <c r="H83" s="11"/>
      <c r="I83" s="6"/>
      <c r="J83" s="9"/>
      <c r="K83" s="14"/>
      <c r="L83" s="14"/>
      <c r="M83" s="14"/>
    </row>
    <row r="84" spans="2:13" ht="23.25">
      <c r="B84" s="15"/>
      <c r="C84" s="6"/>
      <c r="D84" s="11"/>
      <c r="E84" s="6"/>
      <c r="F84" s="11"/>
      <c r="G84" s="47"/>
      <c r="H84" s="11"/>
      <c r="I84" s="6"/>
      <c r="J84" s="9"/>
      <c r="K84" s="14"/>
      <c r="L84" s="14"/>
      <c r="M84" s="14"/>
    </row>
    <row r="85" spans="2:13" ht="23.25">
      <c r="B85" s="3"/>
      <c r="C85" s="6"/>
      <c r="D85" s="11"/>
      <c r="E85" s="6"/>
      <c r="F85" s="11"/>
      <c r="G85" s="47"/>
      <c r="H85" s="11"/>
      <c r="I85" s="6"/>
      <c r="J85" s="9"/>
      <c r="K85" s="14"/>
      <c r="L85" s="14"/>
      <c r="M85" s="14"/>
    </row>
    <row r="86" spans="2:13" ht="23.25">
      <c r="B86" s="4"/>
      <c r="C86" s="6"/>
      <c r="D86" s="11"/>
      <c r="E86" s="6"/>
      <c r="F86" s="11"/>
      <c r="G86" s="47"/>
      <c r="H86" s="11"/>
      <c r="I86" s="6"/>
      <c r="J86" s="9"/>
      <c r="K86" s="14"/>
      <c r="L86" s="14"/>
      <c r="M86" s="14"/>
    </row>
    <row r="87" spans="2:13" ht="23.25">
      <c r="B87" s="3"/>
      <c r="C87" s="6"/>
      <c r="D87" s="11"/>
      <c r="E87" s="6"/>
      <c r="F87" s="11"/>
      <c r="G87" s="47"/>
      <c r="H87" s="11"/>
      <c r="I87" s="6"/>
      <c r="J87" s="9"/>
      <c r="K87" s="14"/>
      <c r="L87" s="14"/>
      <c r="M87" s="14"/>
    </row>
    <row r="88" spans="2:13" ht="23.25">
      <c r="B88" s="3"/>
      <c r="C88" s="6"/>
      <c r="D88" s="11"/>
      <c r="E88" s="6"/>
      <c r="F88" s="11"/>
      <c r="G88" s="47"/>
      <c r="H88" s="11"/>
      <c r="I88" s="6"/>
      <c r="J88" s="9"/>
      <c r="K88" s="14"/>
      <c r="L88" s="14"/>
      <c r="M88" s="14"/>
    </row>
    <row r="89" spans="2:13" ht="23.25">
      <c r="B89" s="3"/>
      <c r="C89" s="6"/>
      <c r="D89" s="11"/>
      <c r="E89" s="6"/>
      <c r="F89" s="11"/>
      <c r="G89" s="47"/>
      <c r="H89" s="11"/>
      <c r="I89" s="6"/>
      <c r="J89" s="9"/>
      <c r="K89" s="14"/>
      <c r="L89" s="14"/>
      <c r="M89" s="14"/>
    </row>
    <row r="90" spans="2:13" ht="23.25">
      <c r="B90" s="3"/>
      <c r="C90" s="6"/>
      <c r="D90" s="11"/>
      <c r="E90" s="6"/>
      <c r="F90" s="11"/>
      <c r="G90" s="47"/>
      <c r="H90" s="11"/>
      <c r="I90" s="6"/>
      <c r="J90" s="9"/>
      <c r="K90" s="14"/>
      <c r="L90" s="14"/>
      <c r="M90" s="14"/>
    </row>
    <row r="91" spans="2:13" ht="23.25">
      <c r="B91" s="3"/>
      <c r="C91" s="6"/>
      <c r="D91" s="11"/>
      <c r="E91" s="6"/>
      <c r="F91" s="11"/>
      <c r="G91" s="47"/>
      <c r="H91" s="11"/>
      <c r="I91" s="6"/>
      <c r="J91" s="9"/>
      <c r="K91" s="14"/>
      <c r="L91" s="14"/>
      <c r="M91" s="14"/>
    </row>
    <row r="92" spans="2:13" ht="23.25">
      <c r="B92" s="3"/>
      <c r="C92" s="6"/>
      <c r="D92" s="11"/>
      <c r="E92" s="6"/>
      <c r="F92" s="11"/>
      <c r="G92" s="47"/>
      <c r="H92" s="11"/>
      <c r="I92" s="6"/>
      <c r="J92" s="9"/>
      <c r="K92" s="14"/>
      <c r="L92" s="14"/>
      <c r="M92" s="14"/>
    </row>
    <row r="93" spans="2:13" ht="23.25">
      <c r="B93" s="3"/>
      <c r="C93" s="6"/>
      <c r="D93" s="11"/>
      <c r="E93" s="6"/>
      <c r="F93" s="11"/>
      <c r="G93" s="47"/>
      <c r="H93" s="11"/>
      <c r="I93" s="6"/>
      <c r="J93" s="9"/>
      <c r="K93" s="14"/>
      <c r="L93" s="14"/>
      <c r="M93" s="14"/>
    </row>
    <row r="94" spans="2:13" ht="23.25">
      <c r="B94" s="3"/>
      <c r="C94" s="6"/>
      <c r="D94" s="11"/>
      <c r="E94" s="6"/>
      <c r="F94" s="11"/>
      <c r="G94" s="47"/>
      <c r="H94" s="11"/>
      <c r="I94" s="6"/>
      <c r="J94" s="9"/>
      <c r="K94" s="14"/>
      <c r="L94" s="14"/>
      <c r="M94" s="14"/>
    </row>
    <row r="95" spans="2:13" ht="23.25">
      <c r="B95" s="3"/>
      <c r="C95" s="6"/>
      <c r="D95" s="11"/>
      <c r="E95" s="6"/>
      <c r="F95" s="11"/>
      <c r="G95" s="47"/>
      <c r="H95" s="11"/>
      <c r="I95" s="6"/>
      <c r="J95" s="9"/>
      <c r="K95" s="14"/>
      <c r="L95" s="14"/>
      <c r="M95" s="14"/>
    </row>
    <row r="96" spans="2:13" ht="23.25">
      <c r="B96" s="4"/>
      <c r="C96" s="6"/>
      <c r="D96" s="11"/>
      <c r="E96" s="6"/>
      <c r="F96" s="11"/>
      <c r="G96" s="47"/>
      <c r="H96" s="11"/>
      <c r="I96" s="6"/>
      <c r="J96" s="9"/>
      <c r="K96" s="14"/>
      <c r="L96" s="14"/>
      <c r="M96" s="14"/>
    </row>
    <row r="97" spans="2:13" ht="23.25">
      <c r="B97" s="5"/>
      <c r="C97" s="23"/>
      <c r="D97" s="17"/>
      <c r="E97" s="5"/>
      <c r="F97" s="17"/>
      <c r="G97" s="48"/>
      <c r="H97" s="17"/>
      <c r="I97" s="24"/>
      <c r="J97" s="16"/>
      <c r="K97" s="14"/>
      <c r="L97" s="14"/>
      <c r="M97" s="14"/>
    </row>
    <row r="98" spans="2:13" ht="23.25">
      <c r="B98" s="3"/>
      <c r="C98" s="6"/>
      <c r="D98" s="43"/>
      <c r="E98" s="6"/>
      <c r="F98" s="11"/>
      <c r="G98" s="47"/>
      <c r="H98" s="11"/>
      <c r="I98" s="6"/>
      <c r="J98" s="9"/>
      <c r="K98" s="14"/>
      <c r="L98" s="14"/>
      <c r="M98" s="14"/>
    </row>
    <row r="99" spans="2:13" ht="23.25">
      <c r="B99" s="3"/>
      <c r="C99" s="6"/>
      <c r="D99" s="11"/>
      <c r="E99" s="6"/>
      <c r="F99" s="11"/>
      <c r="G99" s="47"/>
      <c r="H99" s="11"/>
      <c r="I99" s="6"/>
      <c r="J99" s="9"/>
      <c r="K99" s="14"/>
      <c r="L99" s="14"/>
      <c r="M99" s="14"/>
    </row>
    <row r="100" spans="2:13" ht="23.25">
      <c r="B100" s="3"/>
      <c r="C100" s="6"/>
      <c r="D100" s="11"/>
      <c r="E100" s="6"/>
      <c r="F100" s="11"/>
      <c r="G100" s="47"/>
      <c r="H100" s="11"/>
      <c r="I100" s="6"/>
      <c r="J100" s="9"/>
      <c r="K100" s="14"/>
      <c r="L100" s="14"/>
      <c r="M100" s="14"/>
    </row>
    <row r="101" spans="2:13" ht="23.25">
      <c r="B101" s="3"/>
      <c r="C101" s="6"/>
      <c r="D101" s="11"/>
      <c r="E101" s="6"/>
      <c r="F101" s="11"/>
      <c r="G101" s="47"/>
      <c r="H101" s="11"/>
      <c r="I101" s="6"/>
      <c r="J101" s="9"/>
      <c r="K101" s="14"/>
      <c r="L101" s="14"/>
      <c r="M101" s="14"/>
    </row>
    <row r="102" spans="2:13" ht="23.25">
      <c r="B102" s="3"/>
      <c r="C102" s="6"/>
      <c r="D102" s="11"/>
      <c r="E102" s="6"/>
      <c r="F102" s="11"/>
      <c r="G102" s="47"/>
      <c r="H102" s="11"/>
      <c r="I102" s="6"/>
      <c r="J102" s="9"/>
      <c r="K102" s="14"/>
      <c r="L102" s="14"/>
      <c r="M102" s="14"/>
    </row>
    <row r="103" spans="2:13" ht="23.25">
      <c r="B103" s="3"/>
      <c r="C103" s="6"/>
      <c r="D103" s="11"/>
      <c r="E103" s="6"/>
      <c r="F103" s="11"/>
      <c r="G103" s="47"/>
      <c r="H103" s="11"/>
      <c r="I103" s="6"/>
      <c r="J103" s="9"/>
      <c r="K103" s="14"/>
      <c r="L103" s="14"/>
      <c r="M103" s="14"/>
    </row>
    <row r="104" spans="2:13" ht="23.25">
      <c r="B104" s="610"/>
      <c r="C104" s="610"/>
      <c r="D104" s="610"/>
      <c r="E104" s="610"/>
      <c r="F104" s="610"/>
      <c r="G104" s="610"/>
      <c r="H104" s="610"/>
      <c r="I104" s="610"/>
      <c r="J104" s="610"/>
      <c r="K104" s="14"/>
      <c r="L104" s="14"/>
      <c r="M104" s="14"/>
    </row>
    <row r="105" spans="2:13" ht="21.75">
      <c r="B105" s="610"/>
      <c r="C105" s="610"/>
      <c r="D105" s="609"/>
      <c r="E105" s="610"/>
      <c r="F105" s="609"/>
      <c r="G105" s="612"/>
      <c r="H105" s="609"/>
      <c r="I105" s="610"/>
      <c r="J105" s="611"/>
      <c r="K105" s="14"/>
      <c r="L105" s="14"/>
      <c r="M105" s="14"/>
    </row>
    <row r="106" spans="2:13" ht="21.75">
      <c r="B106" s="610"/>
      <c r="C106" s="610"/>
      <c r="D106" s="609"/>
      <c r="E106" s="610"/>
      <c r="F106" s="609"/>
      <c r="G106" s="612"/>
      <c r="H106" s="609"/>
      <c r="I106" s="610"/>
      <c r="J106" s="611"/>
      <c r="K106" s="14"/>
      <c r="L106" s="14"/>
      <c r="M106" s="14"/>
    </row>
    <row r="107" spans="2:13" ht="23.25">
      <c r="B107" s="15"/>
      <c r="C107" s="6"/>
      <c r="D107" s="11"/>
      <c r="E107" s="6"/>
      <c r="F107" s="11"/>
      <c r="G107" s="47"/>
      <c r="H107" s="11"/>
      <c r="I107" s="6"/>
      <c r="J107" s="9"/>
      <c r="K107" s="14"/>
      <c r="L107" s="14"/>
      <c r="M107" s="14"/>
    </row>
    <row r="108" spans="2:13" ht="23.25">
      <c r="B108" s="15"/>
      <c r="C108" s="6"/>
      <c r="D108" s="11"/>
      <c r="E108" s="6"/>
      <c r="F108" s="11"/>
      <c r="G108" s="47"/>
      <c r="H108" s="11"/>
      <c r="I108" s="6"/>
      <c r="J108" s="9"/>
      <c r="K108" s="14"/>
      <c r="L108" s="14"/>
      <c r="M108" s="14"/>
    </row>
    <row r="109" spans="2:13" ht="23.25">
      <c r="B109" s="3"/>
      <c r="C109" s="6"/>
      <c r="D109" s="11"/>
      <c r="E109" s="6"/>
      <c r="F109" s="11"/>
      <c r="G109" s="47"/>
      <c r="H109" s="11"/>
      <c r="I109" s="6"/>
      <c r="J109" s="9"/>
      <c r="K109" s="14"/>
      <c r="L109" s="14"/>
      <c r="M109" s="14"/>
    </row>
    <row r="110" spans="2:13" ht="23.25">
      <c r="B110" s="4"/>
      <c r="C110" s="6"/>
      <c r="D110" s="11"/>
      <c r="E110" s="6"/>
      <c r="F110" s="11"/>
      <c r="G110" s="47"/>
      <c r="H110" s="11"/>
      <c r="I110" s="6"/>
      <c r="J110" s="9"/>
      <c r="K110" s="14"/>
      <c r="L110" s="14"/>
      <c r="M110" s="14"/>
    </row>
    <row r="111" spans="2:13" ht="23.25">
      <c r="B111" s="3"/>
      <c r="C111" s="6"/>
      <c r="D111" s="11"/>
      <c r="E111" s="6"/>
      <c r="F111" s="11"/>
      <c r="G111" s="47"/>
      <c r="H111" s="11"/>
      <c r="I111" s="6"/>
      <c r="J111" s="9"/>
      <c r="K111" s="14"/>
      <c r="L111" s="14"/>
      <c r="M111" s="14"/>
    </row>
    <row r="112" spans="2:13" ht="23.25">
      <c r="B112" s="3"/>
      <c r="C112" s="6"/>
      <c r="D112" s="11"/>
      <c r="E112" s="6"/>
      <c r="F112" s="11"/>
      <c r="G112" s="47"/>
      <c r="H112" s="11"/>
      <c r="I112" s="6"/>
      <c r="J112" s="9"/>
      <c r="K112" s="14"/>
      <c r="L112" s="14"/>
      <c r="M112" s="14"/>
    </row>
    <row r="113" spans="2:13" ht="23.25">
      <c r="B113" s="3"/>
      <c r="C113" s="6"/>
      <c r="D113" s="11"/>
      <c r="E113" s="6"/>
      <c r="F113" s="11"/>
      <c r="G113" s="47"/>
      <c r="H113" s="11"/>
      <c r="I113" s="6"/>
      <c r="J113" s="9"/>
      <c r="K113" s="14"/>
      <c r="L113" s="14"/>
      <c r="M113" s="14"/>
    </row>
    <row r="114" spans="2:13" ht="23.25">
      <c r="B114" s="3"/>
      <c r="C114" s="6"/>
      <c r="D114" s="11"/>
      <c r="E114" s="6"/>
      <c r="F114" s="11"/>
      <c r="G114" s="47"/>
      <c r="H114" s="11"/>
      <c r="I114" s="6"/>
      <c r="J114" s="9"/>
      <c r="K114" s="14"/>
      <c r="L114" s="14"/>
      <c r="M114" s="14"/>
    </row>
    <row r="115" spans="2:13" ht="33" customHeight="1">
      <c r="B115" s="3"/>
      <c r="C115" s="6"/>
      <c r="D115" s="11"/>
      <c r="E115" s="6"/>
      <c r="F115" s="11"/>
      <c r="G115" s="47"/>
      <c r="H115" s="11"/>
      <c r="I115" s="6"/>
      <c r="J115" s="9"/>
      <c r="K115" s="14"/>
      <c r="L115" s="14"/>
      <c r="M115" s="14"/>
    </row>
    <row r="116" spans="2:13" ht="23.25">
      <c r="B116" s="5"/>
      <c r="C116" s="23"/>
      <c r="D116" s="17"/>
      <c r="E116" s="5"/>
      <c r="F116" s="17"/>
      <c r="G116" s="48"/>
      <c r="H116" s="17"/>
      <c r="I116" s="24"/>
      <c r="J116" s="16"/>
      <c r="K116" s="14"/>
      <c r="L116" s="14"/>
      <c r="M116" s="14"/>
    </row>
    <row r="117" spans="2:13" ht="23.25">
      <c r="B117" s="3"/>
      <c r="C117" s="6"/>
      <c r="D117" s="11"/>
      <c r="E117" s="6"/>
      <c r="F117" s="11"/>
      <c r="G117" s="47"/>
      <c r="H117" s="11"/>
      <c r="I117" s="6"/>
      <c r="J117" s="9"/>
      <c r="K117" s="14"/>
      <c r="L117" s="14"/>
      <c r="M117" s="14"/>
    </row>
    <row r="118" spans="2:13" ht="23.25">
      <c r="B118" s="3"/>
      <c r="C118" s="6"/>
      <c r="D118" s="11"/>
      <c r="E118" s="6"/>
      <c r="F118" s="11"/>
      <c r="G118" s="47"/>
      <c r="H118" s="11"/>
      <c r="I118" s="6"/>
      <c r="J118" s="9"/>
      <c r="K118" s="14"/>
      <c r="L118" s="14"/>
      <c r="M118" s="14"/>
    </row>
    <row r="119" spans="2:13" ht="23.25">
      <c r="B119" s="3"/>
      <c r="C119" s="6"/>
      <c r="D119" s="11"/>
      <c r="E119" s="6"/>
      <c r="F119" s="11"/>
      <c r="G119" s="47"/>
      <c r="H119" s="11"/>
      <c r="I119" s="6"/>
      <c r="J119" s="9"/>
      <c r="K119" s="14"/>
      <c r="L119" s="14"/>
      <c r="M119" s="14"/>
    </row>
    <row r="120" spans="2:13" ht="23.25">
      <c r="B120" s="3"/>
      <c r="C120" s="6"/>
      <c r="D120" s="11"/>
      <c r="E120" s="6"/>
      <c r="F120" s="11"/>
      <c r="G120" s="47"/>
      <c r="H120" s="11"/>
      <c r="I120" s="6"/>
      <c r="J120" s="9"/>
      <c r="K120" s="14"/>
      <c r="L120" s="14"/>
      <c r="M120" s="14"/>
    </row>
    <row r="121" spans="2:13" ht="23.25">
      <c r="B121" s="3"/>
      <c r="C121" s="6"/>
      <c r="D121" s="11"/>
      <c r="E121" s="6"/>
      <c r="F121" s="11"/>
      <c r="G121" s="47"/>
      <c r="H121" s="11"/>
      <c r="I121" s="6"/>
      <c r="J121" s="9"/>
      <c r="K121" s="14"/>
      <c r="L121" s="14"/>
      <c r="M121" s="14"/>
    </row>
    <row r="122" spans="2:13" ht="23.25">
      <c r="B122" s="3"/>
      <c r="C122" s="6"/>
      <c r="D122" s="11"/>
      <c r="E122" s="6"/>
      <c r="F122" s="11"/>
      <c r="G122" s="47"/>
      <c r="H122" s="11"/>
      <c r="I122" s="6"/>
      <c r="J122" s="9"/>
      <c r="K122" s="14"/>
      <c r="L122" s="14"/>
      <c r="M122" s="14"/>
    </row>
    <row r="123" spans="2:13" ht="23.25">
      <c r="B123" s="3"/>
      <c r="C123" s="5"/>
      <c r="D123" s="17"/>
      <c r="E123" s="5"/>
      <c r="F123" s="17"/>
      <c r="G123" s="48"/>
      <c r="H123" s="17"/>
      <c r="I123" s="5"/>
      <c r="J123" s="16"/>
      <c r="K123" s="14"/>
      <c r="L123" s="14"/>
      <c r="M123" s="14"/>
    </row>
    <row r="124" spans="2:13" ht="23.25">
      <c r="B124" s="3"/>
      <c r="C124" s="26"/>
      <c r="D124" s="44"/>
      <c r="E124" s="26"/>
      <c r="F124" s="44"/>
      <c r="G124" s="49"/>
      <c r="H124" s="44"/>
      <c r="I124" s="26"/>
      <c r="J124" s="27"/>
      <c r="K124" s="14"/>
      <c r="L124" s="14"/>
      <c r="M124" s="14"/>
    </row>
    <row r="125" spans="2:13" ht="23.25">
      <c r="B125" s="3"/>
      <c r="C125" s="6"/>
      <c r="D125" s="11"/>
      <c r="E125" s="6"/>
      <c r="F125" s="11"/>
      <c r="G125" s="47"/>
      <c r="H125" s="11"/>
      <c r="I125" s="6"/>
      <c r="J125" s="9"/>
      <c r="K125" s="14"/>
      <c r="L125" s="14"/>
      <c r="M125" s="14"/>
    </row>
    <row r="126" spans="2:13" ht="23.25">
      <c r="B126" s="5"/>
      <c r="C126" s="6"/>
      <c r="D126" s="11"/>
      <c r="E126" s="6"/>
      <c r="F126" s="11"/>
      <c r="G126" s="47"/>
      <c r="H126" s="11"/>
      <c r="I126" s="6"/>
      <c r="J126" s="9"/>
      <c r="K126" s="14"/>
      <c r="L126" s="14"/>
      <c r="M126" s="14"/>
    </row>
    <row r="127" spans="2:13" ht="23.25">
      <c r="B127" s="28"/>
      <c r="C127" s="6"/>
      <c r="D127" s="11"/>
      <c r="E127" s="6"/>
      <c r="F127" s="11"/>
      <c r="G127" s="47"/>
      <c r="H127" s="11"/>
      <c r="I127" s="6"/>
      <c r="J127" s="9"/>
      <c r="K127" s="14"/>
      <c r="L127" s="14"/>
      <c r="M127" s="14"/>
    </row>
    <row r="128" spans="2:13" ht="23.25">
      <c r="B128" s="3"/>
      <c r="C128" s="6"/>
      <c r="D128" s="11"/>
      <c r="E128" s="6"/>
      <c r="F128" s="11"/>
      <c r="G128" s="47"/>
      <c r="H128" s="11"/>
      <c r="I128" s="6"/>
      <c r="J128" s="9"/>
      <c r="K128" s="14"/>
      <c r="L128" s="14"/>
      <c r="M128" s="14"/>
    </row>
    <row r="129" spans="2:13" ht="23.25">
      <c r="B129" s="3"/>
      <c r="C129" s="6"/>
      <c r="D129" s="11"/>
      <c r="E129" s="6"/>
      <c r="F129" s="11"/>
      <c r="G129" s="47"/>
      <c r="H129" s="11"/>
      <c r="I129" s="6"/>
      <c r="J129" s="9"/>
      <c r="K129" s="14"/>
      <c r="L129" s="14"/>
      <c r="M129" s="14"/>
    </row>
    <row r="130" spans="2:13" ht="23.25">
      <c r="B130" s="3"/>
      <c r="C130" s="6"/>
      <c r="D130" s="11"/>
      <c r="E130" s="6"/>
      <c r="F130" s="11"/>
      <c r="G130" s="47"/>
      <c r="H130" s="11"/>
      <c r="I130" s="6"/>
      <c r="J130" s="9"/>
      <c r="K130" s="14"/>
      <c r="L130" s="14"/>
      <c r="M130" s="14"/>
    </row>
    <row r="131" spans="2:13" ht="23.25">
      <c r="B131" s="3"/>
      <c r="C131" s="6"/>
      <c r="D131" s="11"/>
      <c r="E131" s="6"/>
      <c r="F131" s="11"/>
      <c r="G131" s="47"/>
      <c r="H131" s="11"/>
      <c r="I131" s="6"/>
      <c r="J131" s="9"/>
      <c r="K131" s="14"/>
      <c r="L131" s="14"/>
      <c r="M131" s="14"/>
    </row>
    <row r="132" spans="2:13" ht="23.25">
      <c r="B132" s="3"/>
      <c r="C132" s="6"/>
      <c r="D132" s="11"/>
      <c r="E132" s="6"/>
      <c r="F132" s="11"/>
      <c r="G132" s="47"/>
      <c r="H132" s="11"/>
      <c r="I132" s="6"/>
      <c r="J132" s="9"/>
      <c r="K132" s="14"/>
      <c r="L132" s="14"/>
      <c r="M132" s="14"/>
    </row>
    <row r="133" spans="2:13" ht="23.25">
      <c r="B133" s="3"/>
      <c r="C133" s="6"/>
      <c r="D133" s="11"/>
      <c r="E133" s="6"/>
      <c r="F133" s="11"/>
      <c r="G133" s="47"/>
      <c r="H133" s="11"/>
      <c r="I133" s="6"/>
      <c r="J133" s="9"/>
      <c r="K133" s="14"/>
      <c r="L133" s="14"/>
      <c r="M133" s="14"/>
    </row>
    <row r="134" spans="2:13" ht="21.75">
      <c r="B134" s="14"/>
      <c r="C134" s="18"/>
      <c r="D134" s="25"/>
      <c r="E134" s="18"/>
      <c r="F134" s="25"/>
      <c r="G134" s="50"/>
      <c r="H134" s="25"/>
      <c r="I134" s="18"/>
      <c r="J134" s="19"/>
      <c r="K134" s="14"/>
      <c r="L134" s="14"/>
      <c r="M134" s="14"/>
    </row>
    <row r="135" spans="2:13" ht="21.75">
      <c r="B135" s="14"/>
      <c r="C135" s="18"/>
      <c r="D135" s="25"/>
      <c r="E135" s="18"/>
      <c r="F135" s="25"/>
      <c r="G135" s="50"/>
      <c r="H135" s="25"/>
      <c r="I135" s="18"/>
      <c r="J135" s="19"/>
      <c r="K135" s="14"/>
      <c r="L135" s="14"/>
      <c r="M135" s="14"/>
    </row>
    <row r="136" spans="2:13" ht="21.75">
      <c r="B136" s="14"/>
      <c r="C136" s="18"/>
      <c r="D136" s="25"/>
      <c r="E136" s="18"/>
      <c r="F136" s="25"/>
      <c r="G136" s="50"/>
      <c r="H136" s="25"/>
      <c r="I136" s="18"/>
      <c r="J136" s="19"/>
      <c r="K136" s="14"/>
      <c r="L136" s="14"/>
      <c r="M136" s="14"/>
    </row>
    <row r="137" spans="2:13" ht="21.75">
      <c r="B137" s="14"/>
      <c r="C137" s="18"/>
      <c r="D137" s="25"/>
      <c r="E137" s="18"/>
      <c r="F137" s="25"/>
      <c r="G137" s="50"/>
      <c r="H137" s="25"/>
      <c r="I137" s="18"/>
      <c r="J137" s="19"/>
      <c r="K137" s="14"/>
      <c r="L137" s="14"/>
      <c r="M137" s="14"/>
    </row>
    <row r="138" spans="2:13" ht="21.75">
      <c r="B138" s="14"/>
      <c r="C138" s="18"/>
      <c r="D138" s="25"/>
      <c r="E138" s="18"/>
      <c r="F138" s="25"/>
      <c r="G138" s="50"/>
      <c r="H138" s="25"/>
      <c r="I138" s="18"/>
      <c r="J138" s="19"/>
      <c r="K138" s="14"/>
      <c r="L138" s="14"/>
      <c r="M138" s="14"/>
    </row>
    <row r="139" spans="2:13" ht="21.75">
      <c r="B139" s="14"/>
      <c r="C139" s="18"/>
      <c r="D139" s="25"/>
      <c r="E139" s="18"/>
      <c r="F139" s="25"/>
      <c r="G139" s="50"/>
      <c r="H139" s="25"/>
      <c r="I139" s="18"/>
      <c r="J139" s="19"/>
      <c r="K139" s="14"/>
      <c r="L139" s="14"/>
      <c r="M139" s="14"/>
    </row>
    <row r="140" spans="2:13" ht="21.75">
      <c r="B140" s="14"/>
      <c r="C140" s="18"/>
      <c r="D140" s="25"/>
      <c r="E140" s="18"/>
      <c r="F140" s="25"/>
      <c r="G140" s="50"/>
      <c r="H140" s="25"/>
      <c r="I140" s="18"/>
      <c r="J140" s="19"/>
      <c r="K140" s="14"/>
      <c r="L140" s="14"/>
      <c r="M140" s="14"/>
    </row>
    <row r="141" spans="2:13" ht="21.75">
      <c r="B141" s="14"/>
      <c r="C141" s="18"/>
      <c r="D141" s="25"/>
      <c r="E141" s="18"/>
      <c r="F141" s="25"/>
      <c r="G141" s="50"/>
      <c r="H141" s="25"/>
      <c r="I141" s="18"/>
      <c r="J141" s="19"/>
      <c r="K141" s="14"/>
      <c r="L141" s="14"/>
      <c r="M141" s="14"/>
    </row>
    <row r="142" spans="2:13" ht="21.75">
      <c r="B142" s="14"/>
      <c r="C142" s="18"/>
      <c r="D142" s="25"/>
      <c r="E142" s="18"/>
      <c r="F142" s="25"/>
      <c r="G142" s="50"/>
      <c r="H142" s="25"/>
      <c r="I142" s="18"/>
      <c r="J142" s="19"/>
      <c r="K142" s="14"/>
      <c r="L142" s="14"/>
      <c r="M142" s="14"/>
    </row>
    <row r="143" spans="2:13" ht="21.75">
      <c r="B143" s="14"/>
      <c r="C143" s="18"/>
      <c r="D143" s="25"/>
      <c r="E143" s="18"/>
      <c r="F143" s="25"/>
      <c r="G143" s="50"/>
      <c r="H143" s="25"/>
      <c r="I143" s="18"/>
      <c r="J143" s="19"/>
      <c r="K143" s="14"/>
      <c r="L143" s="14"/>
      <c r="M143" s="14"/>
    </row>
    <row r="144" spans="2:13" ht="21.75">
      <c r="B144" s="14"/>
      <c r="C144" s="18"/>
      <c r="D144" s="25"/>
      <c r="E144" s="18"/>
      <c r="F144" s="25"/>
      <c r="G144" s="50"/>
      <c r="H144" s="25"/>
      <c r="I144" s="18"/>
      <c r="J144" s="19"/>
      <c r="K144" s="14"/>
      <c r="L144" s="14"/>
      <c r="M144" s="14"/>
    </row>
    <row r="145" spans="2:13" ht="21.75">
      <c r="B145" s="14"/>
      <c r="C145" s="18"/>
      <c r="D145" s="25"/>
      <c r="E145" s="18"/>
      <c r="F145" s="25"/>
      <c r="G145" s="50"/>
      <c r="H145" s="25"/>
      <c r="I145" s="18"/>
      <c r="J145" s="19"/>
      <c r="K145" s="14"/>
      <c r="L145" s="14"/>
      <c r="M145" s="14"/>
    </row>
    <row r="146" spans="2:13" ht="21.75">
      <c r="B146" s="14"/>
      <c r="C146" s="18"/>
      <c r="D146" s="25"/>
      <c r="E146" s="18"/>
      <c r="F146" s="25"/>
      <c r="G146" s="50"/>
      <c r="H146" s="25"/>
      <c r="I146" s="18"/>
      <c r="J146" s="19"/>
      <c r="K146" s="14"/>
      <c r="L146" s="14"/>
      <c r="M146" s="14"/>
    </row>
    <row r="147" spans="2:13" ht="21.75">
      <c r="B147" s="14"/>
      <c r="C147" s="18"/>
      <c r="D147" s="25"/>
      <c r="E147" s="18"/>
      <c r="F147" s="25"/>
      <c r="G147" s="50"/>
      <c r="H147" s="25"/>
      <c r="I147" s="18"/>
      <c r="J147" s="19"/>
      <c r="K147" s="14"/>
      <c r="L147" s="14"/>
      <c r="M147" s="14"/>
    </row>
    <row r="148" spans="2:13" ht="21.75">
      <c r="B148" s="14"/>
      <c r="C148" s="18"/>
      <c r="D148" s="25"/>
      <c r="E148" s="18"/>
      <c r="F148" s="25"/>
      <c r="G148" s="50"/>
      <c r="H148" s="25"/>
      <c r="I148" s="18"/>
      <c r="J148" s="19"/>
      <c r="K148" s="14"/>
      <c r="L148" s="14"/>
      <c r="M148" s="14"/>
    </row>
    <row r="149" spans="2:13" ht="21.75">
      <c r="B149" s="14"/>
      <c r="C149" s="18"/>
      <c r="D149" s="25"/>
      <c r="E149" s="18"/>
      <c r="F149" s="25"/>
      <c r="G149" s="50"/>
      <c r="H149" s="25"/>
      <c r="I149" s="18"/>
      <c r="J149" s="19"/>
      <c r="K149" s="14"/>
      <c r="L149" s="14"/>
      <c r="M149" s="14"/>
    </row>
    <row r="150" spans="2:13" ht="21.75">
      <c r="B150" s="14"/>
      <c r="C150" s="18"/>
      <c r="D150" s="25"/>
      <c r="E150" s="18"/>
      <c r="F150" s="25"/>
      <c r="G150" s="50"/>
      <c r="H150" s="25"/>
      <c r="I150" s="18"/>
      <c r="J150" s="19"/>
      <c r="K150" s="14"/>
      <c r="L150" s="14"/>
      <c r="M150" s="14"/>
    </row>
    <row r="151" spans="2:13" ht="21.75">
      <c r="B151" s="14"/>
      <c r="C151" s="18"/>
      <c r="D151" s="25"/>
      <c r="E151" s="18"/>
      <c r="F151" s="25"/>
      <c r="G151" s="50"/>
      <c r="H151" s="25"/>
      <c r="I151" s="18"/>
      <c r="J151" s="19"/>
      <c r="K151" s="14"/>
      <c r="L151" s="14"/>
      <c r="M151" s="14"/>
    </row>
    <row r="152" spans="2:13" ht="21.75">
      <c r="B152" s="14"/>
      <c r="C152" s="18"/>
      <c r="D152" s="25"/>
      <c r="E152" s="18"/>
      <c r="F152" s="25"/>
      <c r="G152" s="50"/>
      <c r="H152" s="25"/>
      <c r="I152" s="18"/>
      <c r="J152" s="19"/>
      <c r="K152" s="14"/>
      <c r="L152" s="14"/>
      <c r="M152" s="14"/>
    </row>
    <row r="153" spans="2:13" ht="21.75">
      <c r="B153" s="14"/>
      <c r="C153" s="18"/>
      <c r="D153" s="25"/>
      <c r="E153" s="18"/>
      <c r="F153" s="25"/>
      <c r="G153" s="50"/>
      <c r="H153" s="25"/>
      <c r="I153" s="18"/>
      <c r="J153" s="19"/>
      <c r="K153" s="14"/>
      <c r="L153" s="14"/>
      <c r="M153" s="14"/>
    </row>
    <row r="154" spans="2:13" ht="21.75">
      <c r="B154" s="14"/>
      <c r="C154" s="18"/>
      <c r="D154" s="25"/>
      <c r="E154" s="18"/>
      <c r="F154" s="25"/>
      <c r="G154" s="50"/>
      <c r="H154" s="25"/>
      <c r="I154" s="18"/>
      <c r="J154" s="19"/>
      <c r="K154" s="14"/>
      <c r="L154" s="14"/>
      <c r="M154" s="14"/>
    </row>
    <row r="155" spans="2:13" ht="21.75">
      <c r="B155" s="14"/>
      <c r="C155" s="18"/>
      <c r="D155" s="25"/>
      <c r="E155" s="18"/>
      <c r="F155" s="25"/>
      <c r="G155" s="50"/>
      <c r="H155" s="25"/>
      <c r="I155" s="18"/>
      <c r="J155" s="19"/>
      <c r="K155" s="14"/>
      <c r="L155" s="14"/>
      <c r="M155" s="14"/>
    </row>
    <row r="156" spans="2:13" ht="21.75">
      <c r="B156" s="14"/>
      <c r="C156" s="18"/>
      <c r="D156" s="25"/>
      <c r="E156" s="18"/>
      <c r="F156" s="25"/>
      <c r="G156" s="50"/>
      <c r="H156" s="25"/>
      <c r="I156" s="18"/>
      <c r="J156" s="19"/>
      <c r="K156" s="14"/>
      <c r="L156" s="14"/>
      <c r="M156" s="14"/>
    </row>
    <row r="157" spans="2:13" ht="21.75">
      <c r="B157" s="14"/>
      <c r="C157" s="18"/>
      <c r="D157" s="25"/>
      <c r="E157" s="18"/>
      <c r="F157" s="25"/>
      <c r="G157" s="50"/>
      <c r="H157" s="25"/>
      <c r="I157" s="18"/>
      <c r="J157" s="19"/>
      <c r="K157" s="14"/>
      <c r="L157" s="14"/>
      <c r="M157" s="14"/>
    </row>
    <row r="158" spans="2:13" ht="21.75">
      <c r="B158" s="14"/>
      <c r="C158" s="18"/>
      <c r="D158" s="25"/>
      <c r="E158" s="18"/>
      <c r="F158" s="25"/>
      <c r="G158" s="50"/>
      <c r="H158" s="25"/>
      <c r="I158" s="18"/>
      <c r="J158" s="19"/>
      <c r="K158" s="14"/>
      <c r="L158" s="14"/>
      <c r="M158" s="14"/>
    </row>
    <row r="159" spans="2:13" ht="21.75">
      <c r="B159" s="14"/>
      <c r="C159" s="18"/>
      <c r="D159" s="25"/>
      <c r="E159" s="18"/>
      <c r="F159" s="25"/>
      <c r="G159" s="50"/>
      <c r="H159" s="25"/>
      <c r="I159" s="18"/>
      <c r="J159" s="19"/>
      <c r="K159" s="14"/>
      <c r="L159" s="14"/>
      <c r="M159" s="14"/>
    </row>
    <row r="160" spans="2:13" ht="21.75">
      <c r="B160" s="14"/>
      <c r="C160" s="18"/>
      <c r="D160" s="25"/>
      <c r="E160" s="18"/>
      <c r="F160" s="25"/>
      <c r="G160" s="50"/>
      <c r="H160" s="25"/>
      <c r="I160" s="18"/>
      <c r="J160" s="19"/>
      <c r="K160" s="14"/>
      <c r="L160" s="14"/>
      <c r="M160" s="14"/>
    </row>
    <row r="161" spans="2:13" ht="21.75">
      <c r="B161" s="14"/>
      <c r="C161" s="18"/>
      <c r="D161" s="25"/>
      <c r="E161" s="18"/>
      <c r="F161" s="25"/>
      <c r="G161" s="50"/>
      <c r="H161" s="25"/>
      <c r="I161" s="18"/>
      <c r="J161" s="19"/>
      <c r="K161" s="14"/>
      <c r="L161" s="14"/>
      <c r="M161" s="14"/>
    </row>
    <row r="162" spans="2:13" ht="21.75">
      <c r="B162" s="14"/>
      <c r="C162" s="18"/>
      <c r="D162" s="25"/>
      <c r="E162" s="18"/>
      <c r="F162" s="25"/>
      <c r="G162" s="50"/>
      <c r="H162" s="25"/>
      <c r="I162" s="18"/>
      <c r="J162" s="19"/>
      <c r="K162" s="14"/>
      <c r="L162" s="14"/>
      <c r="M162" s="14"/>
    </row>
    <row r="163" spans="2:13" ht="21.75">
      <c r="B163" s="14"/>
      <c r="C163" s="18"/>
      <c r="D163" s="25"/>
      <c r="E163" s="18"/>
      <c r="F163" s="25"/>
      <c r="G163" s="50"/>
      <c r="H163" s="25"/>
      <c r="I163" s="18"/>
      <c r="J163" s="19"/>
      <c r="K163" s="14"/>
      <c r="L163" s="14"/>
      <c r="M163" s="14"/>
    </row>
    <row r="164" spans="2:13" ht="21.75">
      <c r="B164" s="14"/>
      <c r="C164" s="18"/>
      <c r="D164" s="25"/>
      <c r="E164" s="18"/>
      <c r="F164" s="25"/>
      <c r="G164" s="50"/>
      <c r="H164" s="25"/>
      <c r="I164" s="18"/>
      <c r="J164" s="19"/>
      <c r="K164" s="14"/>
      <c r="L164" s="14"/>
      <c r="M164" s="14"/>
    </row>
    <row r="165" spans="2:13" ht="21.75">
      <c r="B165" s="14"/>
      <c r="C165" s="18"/>
      <c r="D165" s="25"/>
      <c r="E165" s="18"/>
      <c r="F165" s="25"/>
      <c r="G165" s="50"/>
      <c r="H165" s="25"/>
      <c r="I165" s="18"/>
      <c r="J165" s="19"/>
      <c r="K165" s="14"/>
      <c r="L165" s="14"/>
      <c r="M165" s="14"/>
    </row>
    <row r="166" spans="2:13" ht="21.75">
      <c r="B166" s="14"/>
      <c r="C166" s="18"/>
      <c r="D166" s="25"/>
      <c r="E166" s="18"/>
      <c r="F166" s="25"/>
      <c r="G166" s="50"/>
      <c r="H166" s="25"/>
      <c r="I166" s="18"/>
      <c r="J166" s="19"/>
      <c r="K166" s="14"/>
      <c r="L166" s="14"/>
      <c r="M166" s="14"/>
    </row>
    <row r="167" spans="2:13" ht="21.75">
      <c r="B167" s="14"/>
      <c r="C167" s="18"/>
      <c r="D167" s="25"/>
      <c r="E167" s="18"/>
      <c r="F167" s="25"/>
      <c r="G167" s="50"/>
      <c r="H167" s="25"/>
      <c r="I167" s="18"/>
      <c r="J167" s="19"/>
      <c r="K167" s="14"/>
      <c r="L167" s="14"/>
      <c r="M167" s="14"/>
    </row>
    <row r="168" spans="2:13" ht="21.75">
      <c r="B168" s="14"/>
      <c r="C168" s="18"/>
      <c r="D168" s="25"/>
      <c r="E168" s="18"/>
      <c r="F168" s="25"/>
      <c r="G168" s="50"/>
      <c r="H168" s="25"/>
      <c r="I168" s="18"/>
      <c r="J168" s="19"/>
      <c r="K168" s="14"/>
      <c r="L168" s="14"/>
      <c r="M168" s="14"/>
    </row>
    <row r="169" spans="2:13" ht="21.75">
      <c r="B169" s="14"/>
      <c r="C169" s="18"/>
      <c r="D169" s="25"/>
      <c r="E169" s="18"/>
      <c r="F169" s="25"/>
      <c r="G169" s="50"/>
      <c r="H169" s="25"/>
      <c r="I169" s="18"/>
      <c r="J169" s="19"/>
      <c r="K169" s="14"/>
      <c r="L169" s="14"/>
      <c r="M169" s="14"/>
    </row>
    <row r="170" spans="2:13" ht="21.75">
      <c r="B170" s="14"/>
      <c r="C170" s="18"/>
      <c r="D170" s="25"/>
      <c r="E170" s="18"/>
      <c r="F170" s="25"/>
      <c r="G170" s="50"/>
      <c r="H170" s="25"/>
      <c r="I170" s="18"/>
      <c r="J170" s="19"/>
      <c r="K170" s="14"/>
      <c r="L170" s="14"/>
      <c r="M170" s="14"/>
    </row>
    <row r="171" spans="2:13" ht="21.75">
      <c r="B171" s="14"/>
      <c r="C171" s="18"/>
      <c r="D171" s="25"/>
      <c r="E171" s="18"/>
      <c r="F171" s="25"/>
      <c r="G171" s="50"/>
      <c r="H171" s="25"/>
      <c r="I171" s="18"/>
      <c r="J171" s="19"/>
      <c r="K171" s="14"/>
      <c r="L171" s="14"/>
      <c r="M171" s="14"/>
    </row>
    <row r="172" spans="2:13" ht="21.75">
      <c r="B172" s="14"/>
      <c r="C172" s="18"/>
      <c r="D172" s="25"/>
      <c r="E172" s="18"/>
      <c r="F172" s="25"/>
      <c r="G172" s="50"/>
      <c r="H172" s="25"/>
      <c r="I172" s="18"/>
      <c r="J172" s="19"/>
      <c r="K172" s="14"/>
      <c r="L172" s="14"/>
      <c r="M172" s="14"/>
    </row>
    <row r="173" spans="2:10" ht="21.75">
      <c r="B173" s="14"/>
      <c r="C173" s="18"/>
      <c r="D173" s="25"/>
      <c r="E173" s="18"/>
      <c r="F173" s="25"/>
      <c r="G173" s="50"/>
      <c r="H173" s="25"/>
      <c r="I173" s="18"/>
      <c r="J173" s="19"/>
    </row>
    <row r="174" spans="2:10" ht="21.75">
      <c r="B174" s="14"/>
      <c r="C174" s="18"/>
      <c r="D174" s="25"/>
      <c r="E174" s="18"/>
      <c r="F174" s="25"/>
      <c r="G174" s="50"/>
      <c r="H174" s="25"/>
      <c r="I174" s="18"/>
      <c r="J174" s="19"/>
    </row>
    <row r="175" spans="2:10" ht="21.75">
      <c r="B175" s="14"/>
      <c r="C175" s="18"/>
      <c r="D175" s="25"/>
      <c r="E175" s="18"/>
      <c r="F175" s="25"/>
      <c r="G175" s="50"/>
      <c r="H175" s="25"/>
      <c r="I175" s="18"/>
      <c r="J175" s="19"/>
    </row>
    <row r="176" spans="2:10" ht="21.75">
      <c r="B176" s="14"/>
      <c r="C176" s="18"/>
      <c r="D176" s="25"/>
      <c r="E176" s="18"/>
      <c r="F176" s="25"/>
      <c r="G176" s="50"/>
      <c r="H176" s="25"/>
      <c r="I176" s="18"/>
      <c r="J176" s="19"/>
    </row>
    <row r="177" spans="2:10" ht="21.75">
      <c r="B177" s="14"/>
      <c r="C177" s="18"/>
      <c r="D177" s="25"/>
      <c r="E177" s="18"/>
      <c r="F177" s="25"/>
      <c r="G177" s="50"/>
      <c r="H177" s="25"/>
      <c r="I177" s="18"/>
      <c r="J177" s="19"/>
    </row>
    <row r="178" spans="2:10" ht="21.75">
      <c r="B178" s="14"/>
      <c r="C178" s="18"/>
      <c r="D178" s="25"/>
      <c r="E178" s="18"/>
      <c r="F178" s="25"/>
      <c r="G178" s="50"/>
      <c r="H178" s="25"/>
      <c r="I178" s="18"/>
      <c r="J178" s="19"/>
    </row>
    <row r="179" spans="2:10" ht="21.75">
      <c r="B179" s="14"/>
      <c r="C179" s="18"/>
      <c r="D179" s="25"/>
      <c r="E179" s="18"/>
      <c r="F179" s="25"/>
      <c r="G179" s="50"/>
      <c r="H179" s="25"/>
      <c r="I179" s="18"/>
      <c r="J179" s="19"/>
    </row>
    <row r="180" spans="2:10" ht="21.75">
      <c r="B180" s="14"/>
      <c r="C180" s="18"/>
      <c r="D180" s="25"/>
      <c r="E180" s="18"/>
      <c r="F180" s="25"/>
      <c r="G180" s="50"/>
      <c r="H180" s="25"/>
      <c r="I180" s="18"/>
      <c r="J180" s="19"/>
    </row>
    <row r="181" spans="2:10" ht="21.75">
      <c r="B181" s="14"/>
      <c r="C181" s="18"/>
      <c r="D181" s="25"/>
      <c r="E181" s="18"/>
      <c r="F181" s="25"/>
      <c r="G181" s="50"/>
      <c r="H181" s="25"/>
      <c r="I181" s="18"/>
      <c r="J181" s="19"/>
    </row>
    <row r="182" spans="2:8" ht="21.75">
      <c r="B182" s="14"/>
      <c r="C182" s="18"/>
      <c r="D182" s="25"/>
      <c r="E182" s="18"/>
      <c r="F182" s="25"/>
      <c r="G182" s="50"/>
      <c r="H182" s="25"/>
    </row>
    <row r="183" spans="2:8" ht="21.75">
      <c r="B183" s="14"/>
      <c r="C183" s="18"/>
      <c r="D183" s="25"/>
      <c r="E183" s="18"/>
      <c r="F183" s="25"/>
      <c r="G183" s="50"/>
      <c r="H183" s="25"/>
    </row>
  </sheetData>
  <sheetProtection/>
  <mergeCells count="56">
    <mergeCell ref="J7:J8"/>
    <mergeCell ref="D7:D8"/>
    <mergeCell ref="E7:E8"/>
    <mergeCell ref="F7:F8"/>
    <mergeCell ref="G7:G8"/>
    <mergeCell ref="H7:H8"/>
    <mergeCell ref="I7:I8"/>
    <mergeCell ref="A1:J1"/>
    <mergeCell ref="A2:J2"/>
    <mergeCell ref="A3:J3"/>
    <mergeCell ref="A4:J4"/>
    <mergeCell ref="B6:B8"/>
    <mergeCell ref="C6:D6"/>
    <mergeCell ref="E6:F6"/>
    <mergeCell ref="G6:H6"/>
    <mergeCell ref="I6:J6"/>
    <mergeCell ref="C7:C8"/>
    <mergeCell ref="B56:B58"/>
    <mergeCell ref="C56:D56"/>
    <mergeCell ref="E56:F56"/>
    <mergeCell ref="G56:H56"/>
    <mergeCell ref="I56:J56"/>
    <mergeCell ref="C57:C58"/>
    <mergeCell ref="D57:D58"/>
    <mergeCell ref="E57:E58"/>
    <mergeCell ref="F57:F58"/>
    <mergeCell ref="G57:G58"/>
    <mergeCell ref="B80:B82"/>
    <mergeCell ref="C80:D80"/>
    <mergeCell ref="E80:F80"/>
    <mergeCell ref="G80:H80"/>
    <mergeCell ref="I80:J80"/>
    <mergeCell ref="C81:C82"/>
    <mergeCell ref="D81:D82"/>
    <mergeCell ref="H81:H82"/>
    <mergeCell ref="I81:I82"/>
    <mergeCell ref="J81:J82"/>
    <mergeCell ref="H57:H58"/>
    <mergeCell ref="I57:I58"/>
    <mergeCell ref="J57:J58"/>
    <mergeCell ref="E105:E106"/>
    <mergeCell ref="F105:F106"/>
    <mergeCell ref="G105:G106"/>
    <mergeCell ref="E81:E82"/>
    <mergeCell ref="F81:F82"/>
    <mergeCell ref="G81:G82"/>
    <mergeCell ref="H105:H106"/>
    <mergeCell ref="I105:I106"/>
    <mergeCell ref="J105:J106"/>
    <mergeCell ref="B104:B106"/>
    <mergeCell ref="C104:D104"/>
    <mergeCell ref="E104:F104"/>
    <mergeCell ref="G104:H104"/>
    <mergeCell ref="I104:J104"/>
    <mergeCell ref="C105:C106"/>
    <mergeCell ref="D105:D106"/>
  </mergeCells>
  <printOptions/>
  <pageMargins left="0.31496062992125984" right="0.31496062992125984" top="0.984251968503937" bottom="0.7480314960629921" header="0.31496062992125984" footer="0.31496062992125984"/>
  <pageSetup horizontalDpi="600" verticalDpi="600" orientation="landscape" paperSize="9" r:id="rId1"/>
  <headerFooter alignWithMargins="0">
    <oddFooter>&amp;L&amp;"TH Chakra Petch,ตัวหนา"&amp;12&amp;K00-034เทศบาลตำบลบ้านเป็ด
Banped  Subdistrict  Municipality&amp;R&amp;"TH Chakra Petch,ตัวหนา"&amp;12&amp;K00-034บัญชีสรุปโครงการ
ยุทธศาสตร์ที่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17"/>
  <sheetViews>
    <sheetView view="pageLayout" zoomScale="115" zoomScaleNormal="130" zoomScaleSheetLayoutView="115" zoomScalePageLayoutView="115" workbookViewId="0" topLeftCell="A116">
      <selection activeCell="B118" sqref="B118:B122"/>
    </sheetView>
  </sheetViews>
  <sheetFormatPr defaultColWidth="9.140625" defaultRowHeight="12.75"/>
  <cols>
    <col min="1" max="1" width="3.7109375" style="20" customWidth="1"/>
    <col min="2" max="2" width="63.140625" style="7" customWidth="1"/>
    <col min="3" max="3" width="6.28125" style="51" customWidth="1"/>
    <col min="4" max="4" width="13.00390625" style="440" customWidth="1"/>
    <col min="5" max="5" width="6.28125" style="20" customWidth="1"/>
    <col min="6" max="6" width="13.00390625" style="440" customWidth="1"/>
    <col min="7" max="7" width="6.28125" style="51" customWidth="1"/>
    <col min="8" max="8" width="13.00390625" style="440" customWidth="1"/>
    <col min="9" max="9" width="6.28125" style="20" customWidth="1"/>
    <col min="10" max="10" width="13.00390625" style="21" customWidth="1"/>
    <col min="11" max="16384" width="9.140625" style="7" customWidth="1"/>
  </cols>
  <sheetData>
    <row r="1" spans="1:10" ht="23.25">
      <c r="A1" s="54"/>
      <c r="B1" s="615" t="s">
        <v>0</v>
      </c>
      <c r="C1" s="618" t="s">
        <v>8</v>
      </c>
      <c r="D1" s="619"/>
      <c r="E1" s="620" t="s">
        <v>9</v>
      </c>
      <c r="F1" s="620"/>
      <c r="G1" s="620" t="s">
        <v>176</v>
      </c>
      <c r="H1" s="620"/>
      <c r="I1" s="620" t="s">
        <v>3</v>
      </c>
      <c r="J1" s="620"/>
    </row>
    <row r="2" spans="1:10" ht="21" customHeight="1">
      <c r="A2" s="53" t="s">
        <v>10</v>
      </c>
      <c r="B2" s="616"/>
      <c r="C2" s="622" t="s">
        <v>1</v>
      </c>
      <c r="D2" s="624" t="s">
        <v>2</v>
      </c>
      <c r="E2" s="620" t="s">
        <v>1</v>
      </c>
      <c r="F2" s="624" t="s">
        <v>2</v>
      </c>
      <c r="G2" s="622" t="s">
        <v>1</v>
      </c>
      <c r="H2" s="624" t="s">
        <v>2</v>
      </c>
      <c r="I2" s="620" t="s">
        <v>1</v>
      </c>
      <c r="J2" s="621" t="s">
        <v>2</v>
      </c>
    </row>
    <row r="3" spans="1:10" ht="21" customHeight="1">
      <c r="A3" s="56"/>
      <c r="B3" s="617"/>
      <c r="C3" s="622"/>
      <c r="D3" s="625"/>
      <c r="E3" s="620"/>
      <c r="F3" s="625"/>
      <c r="G3" s="622"/>
      <c r="H3" s="625"/>
      <c r="I3" s="620"/>
      <c r="J3" s="621"/>
    </row>
    <row r="4" spans="1:10" ht="21" customHeight="1">
      <c r="A4" s="265"/>
      <c r="B4" s="393" t="s">
        <v>62</v>
      </c>
      <c r="C4" s="396"/>
      <c r="D4" s="441"/>
      <c r="E4" s="394"/>
      <c r="F4" s="441"/>
      <c r="G4" s="396"/>
      <c r="H4" s="441"/>
      <c r="I4" s="394"/>
      <c r="J4" s="397"/>
    </row>
    <row r="5" spans="1:10" ht="21" customHeight="1">
      <c r="A5" s="398"/>
      <c r="B5" s="442" t="s">
        <v>579</v>
      </c>
      <c r="C5" s="402"/>
      <c r="D5" s="443"/>
      <c r="E5" s="400"/>
      <c r="F5" s="443"/>
      <c r="G5" s="402"/>
      <c r="H5" s="443"/>
      <c r="I5" s="400"/>
      <c r="J5" s="403"/>
    </row>
    <row r="6" spans="1:10" ht="21" customHeight="1">
      <c r="A6" s="410"/>
      <c r="B6" s="528" t="s">
        <v>589</v>
      </c>
      <c r="C6" s="529"/>
      <c r="D6" s="530"/>
      <c r="E6" s="531"/>
      <c r="F6" s="530"/>
      <c r="G6" s="529"/>
      <c r="H6" s="530"/>
      <c r="I6" s="531"/>
      <c r="J6" s="532"/>
    </row>
    <row r="7" spans="1:14" ht="24">
      <c r="A7" s="410">
        <v>1</v>
      </c>
      <c r="B7" s="444" t="s">
        <v>11</v>
      </c>
      <c r="C7" s="445">
        <v>0</v>
      </c>
      <c r="D7" s="446">
        <v>0</v>
      </c>
      <c r="E7" s="445">
        <v>0</v>
      </c>
      <c r="F7" s="446">
        <v>0</v>
      </c>
      <c r="G7" s="412">
        <v>1</v>
      </c>
      <c r="H7" s="447">
        <v>50000</v>
      </c>
      <c r="I7" s="448">
        <v>1</v>
      </c>
      <c r="J7" s="328">
        <f>D7+F7+H7</f>
        <v>50000</v>
      </c>
      <c r="K7" s="14"/>
      <c r="L7" s="14"/>
      <c r="M7" s="14"/>
      <c r="N7" s="14"/>
    </row>
    <row r="8" spans="1:14" ht="24">
      <c r="A8" s="269">
        <v>2</v>
      </c>
      <c r="B8" s="225" t="s">
        <v>12</v>
      </c>
      <c r="C8" s="319">
        <v>0</v>
      </c>
      <c r="D8" s="449">
        <v>0</v>
      </c>
      <c r="E8" s="319">
        <v>0</v>
      </c>
      <c r="F8" s="449">
        <v>0</v>
      </c>
      <c r="G8" s="413">
        <v>1</v>
      </c>
      <c r="H8" s="450">
        <v>50000</v>
      </c>
      <c r="I8" s="359">
        <v>1</v>
      </c>
      <c r="J8" s="316">
        <f>D8+F8+H8</f>
        <v>50000</v>
      </c>
      <c r="K8" s="14"/>
      <c r="L8" s="14"/>
      <c r="M8" s="14"/>
      <c r="N8" s="14"/>
    </row>
    <row r="9" spans="1:14" ht="24">
      <c r="A9" s="269">
        <v>3</v>
      </c>
      <c r="B9" s="225" t="s">
        <v>553</v>
      </c>
      <c r="C9" s="413">
        <v>1</v>
      </c>
      <c r="D9" s="450">
        <v>30000</v>
      </c>
      <c r="E9" s="413">
        <v>1</v>
      </c>
      <c r="F9" s="450">
        <v>30000</v>
      </c>
      <c r="G9" s="413">
        <v>1</v>
      </c>
      <c r="H9" s="450">
        <v>30000</v>
      </c>
      <c r="I9" s="359">
        <v>3</v>
      </c>
      <c r="J9" s="316">
        <f>D9+F9+H9</f>
        <v>90000</v>
      </c>
      <c r="K9" s="14"/>
      <c r="L9" s="14"/>
      <c r="M9" s="14"/>
      <c r="N9" s="14"/>
    </row>
    <row r="10" spans="1:14" ht="24">
      <c r="A10" s="269"/>
      <c r="B10" s="225" t="s">
        <v>554</v>
      </c>
      <c r="C10" s="413"/>
      <c r="D10" s="450"/>
      <c r="E10" s="316"/>
      <c r="F10" s="450"/>
      <c r="G10" s="413"/>
      <c r="H10" s="450"/>
      <c r="I10" s="359"/>
      <c r="J10" s="316"/>
      <c r="K10" s="14"/>
      <c r="L10" s="14"/>
      <c r="M10" s="14"/>
      <c r="N10" s="14"/>
    </row>
    <row r="11" spans="1:14" ht="24">
      <c r="A11" s="269">
        <v>4</v>
      </c>
      <c r="B11" s="225" t="s">
        <v>555</v>
      </c>
      <c r="C11" s="413">
        <v>1</v>
      </c>
      <c r="D11" s="450">
        <v>50000</v>
      </c>
      <c r="E11" s="316">
        <v>1</v>
      </c>
      <c r="F11" s="450">
        <v>50000</v>
      </c>
      <c r="G11" s="413">
        <v>1</v>
      </c>
      <c r="H11" s="450">
        <v>50000</v>
      </c>
      <c r="I11" s="359">
        <v>3</v>
      </c>
      <c r="J11" s="316">
        <f aca="true" t="shared" si="0" ref="J11:J23">D11+F11+H11</f>
        <v>150000</v>
      </c>
      <c r="K11" s="14"/>
      <c r="L11" s="14"/>
      <c r="M11" s="14"/>
      <c r="N11" s="14"/>
    </row>
    <row r="12" spans="1:14" ht="24">
      <c r="A12" s="269">
        <v>5</v>
      </c>
      <c r="B12" s="225" t="s">
        <v>556</v>
      </c>
      <c r="C12" s="319">
        <v>0</v>
      </c>
      <c r="D12" s="449">
        <v>0</v>
      </c>
      <c r="E12" s="413">
        <v>1</v>
      </c>
      <c r="F12" s="450">
        <v>50000</v>
      </c>
      <c r="G12" s="413">
        <v>1</v>
      </c>
      <c r="H12" s="450">
        <v>50000</v>
      </c>
      <c r="I12" s="359">
        <v>2</v>
      </c>
      <c r="J12" s="316">
        <f t="shared" si="0"/>
        <v>100000</v>
      </c>
      <c r="K12" s="14"/>
      <c r="L12" s="14"/>
      <c r="M12" s="14"/>
      <c r="N12" s="14"/>
    </row>
    <row r="13" spans="1:14" ht="24">
      <c r="A13" s="269">
        <v>6</v>
      </c>
      <c r="B13" s="225" t="s">
        <v>13</v>
      </c>
      <c r="C13" s="319">
        <v>0</v>
      </c>
      <c r="D13" s="449">
        <v>0</v>
      </c>
      <c r="E13" s="413">
        <v>1</v>
      </c>
      <c r="F13" s="450">
        <v>50000</v>
      </c>
      <c r="G13" s="413">
        <v>1</v>
      </c>
      <c r="H13" s="450">
        <v>50000</v>
      </c>
      <c r="I13" s="359">
        <v>2</v>
      </c>
      <c r="J13" s="316">
        <f t="shared" si="0"/>
        <v>100000</v>
      </c>
      <c r="K13" s="14"/>
      <c r="L13" s="14"/>
      <c r="M13" s="14"/>
      <c r="N13" s="14"/>
    </row>
    <row r="14" spans="1:14" ht="24">
      <c r="A14" s="269">
        <v>7</v>
      </c>
      <c r="B14" s="220" t="s">
        <v>14</v>
      </c>
      <c r="C14" s="319">
        <v>0</v>
      </c>
      <c r="D14" s="449">
        <v>0</v>
      </c>
      <c r="E14" s="413">
        <v>1</v>
      </c>
      <c r="F14" s="450">
        <v>50000</v>
      </c>
      <c r="G14" s="413">
        <v>1</v>
      </c>
      <c r="H14" s="450">
        <v>50000</v>
      </c>
      <c r="I14" s="359">
        <v>2</v>
      </c>
      <c r="J14" s="316">
        <f t="shared" si="0"/>
        <v>100000</v>
      </c>
      <c r="K14" s="14"/>
      <c r="L14" s="14"/>
      <c r="M14" s="14"/>
      <c r="N14" s="14"/>
    </row>
    <row r="15" spans="1:14" ht="24">
      <c r="A15" s="269">
        <v>8</v>
      </c>
      <c r="B15" s="225" t="s">
        <v>557</v>
      </c>
      <c r="C15" s="413">
        <v>1</v>
      </c>
      <c r="D15" s="450">
        <v>100000</v>
      </c>
      <c r="E15" s="413">
        <v>1</v>
      </c>
      <c r="F15" s="450">
        <v>100000</v>
      </c>
      <c r="G15" s="413">
        <v>1</v>
      </c>
      <c r="H15" s="450">
        <v>100000</v>
      </c>
      <c r="I15" s="359">
        <v>3</v>
      </c>
      <c r="J15" s="316">
        <f t="shared" si="0"/>
        <v>300000</v>
      </c>
      <c r="K15" s="14"/>
      <c r="L15" s="14"/>
      <c r="M15" s="14"/>
      <c r="N15" s="14"/>
    </row>
    <row r="16" spans="1:14" ht="24">
      <c r="A16" s="269">
        <v>9</v>
      </c>
      <c r="B16" s="225" t="s">
        <v>15</v>
      </c>
      <c r="C16" s="319">
        <v>0</v>
      </c>
      <c r="D16" s="449">
        <v>0</v>
      </c>
      <c r="E16" s="319">
        <v>0</v>
      </c>
      <c r="F16" s="449">
        <v>0</v>
      </c>
      <c r="G16" s="413">
        <v>1</v>
      </c>
      <c r="H16" s="450">
        <v>300000</v>
      </c>
      <c r="I16" s="359">
        <v>1</v>
      </c>
      <c r="J16" s="316">
        <f t="shared" si="0"/>
        <v>300000</v>
      </c>
      <c r="K16" s="14"/>
      <c r="L16" s="14"/>
      <c r="M16" s="14"/>
      <c r="N16" s="14"/>
    </row>
    <row r="17" spans="1:14" ht="24">
      <c r="A17" s="269">
        <v>10</v>
      </c>
      <c r="B17" s="225" t="s">
        <v>558</v>
      </c>
      <c r="C17" s="413">
        <v>1</v>
      </c>
      <c r="D17" s="450">
        <v>100000</v>
      </c>
      <c r="E17" s="413">
        <v>1</v>
      </c>
      <c r="F17" s="450">
        <v>100000</v>
      </c>
      <c r="G17" s="413">
        <v>1</v>
      </c>
      <c r="H17" s="450">
        <v>100000</v>
      </c>
      <c r="I17" s="359">
        <v>3</v>
      </c>
      <c r="J17" s="316">
        <f t="shared" si="0"/>
        <v>300000</v>
      </c>
      <c r="K17" s="14"/>
      <c r="L17" s="14"/>
      <c r="M17" s="14"/>
      <c r="N17" s="14"/>
    </row>
    <row r="18" spans="1:14" ht="24">
      <c r="A18" s="269">
        <v>11</v>
      </c>
      <c r="B18" s="225" t="s">
        <v>135</v>
      </c>
      <c r="C18" s="319">
        <v>0</v>
      </c>
      <c r="D18" s="449">
        <v>0</v>
      </c>
      <c r="E18" s="413">
        <v>1</v>
      </c>
      <c r="F18" s="450">
        <v>300000</v>
      </c>
      <c r="G18" s="413">
        <v>1</v>
      </c>
      <c r="H18" s="450">
        <v>300000</v>
      </c>
      <c r="I18" s="359">
        <v>2</v>
      </c>
      <c r="J18" s="316">
        <f t="shared" si="0"/>
        <v>600000</v>
      </c>
      <c r="K18" s="14"/>
      <c r="L18" s="14"/>
      <c r="M18" s="14"/>
      <c r="N18" s="14"/>
    </row>
    <row r="19" spans="1:14" ht="24">
      <c r="A19" s="275">
        <v>12</v>
      </c>
      <c r="B19" s="505" t="s">
        <v>16</v>
      </c>
      <c r="C19" s="506">
        <v>0</v>
      </c>
      <c r="D19" s="507">
        <v>0</v>
      </c>
      <c r="E19" s="508">
        <v>1</v>
      </c>
      <c r="F19" s="509">
        <v>3000000</v>
      </c>
      <c r="G19" s="508">
        <v>1</v>
      </c>
      <c r="H19" s="509">
        <v>3000000</v>
      </c>
      <c r="I19" s="452">
        <v>2</v>
      </c>
      <c r="J19" s="322">
        <f t="shared" si="0"/>
        <v>6000000</v>
      </c>
      <c r="K19" s="14"/>
      <c r="L19" s="14"/>
      <c r="M19" s="14"/>
      <c r="N19" s="14"/>
    </row>
    <row r="20" spans="1:10" s="14" customFormat="1" ht="24">
      <c r="A20" s="276"/>
      <c r="B20" s="499"/>
      <c r="C20" s="500"/>
      <c r="D20" s="501"/>
      <c r="E20" s="502"/>
      <c r="F20" s="503"/>
      <c r="G20" s="502"/>
      <c r="H20" s="503"/>
      <c r="I20" s="504"/>
      <c r="J20" s="419"/>
    </row>
    <row r="21" spans="1:14" ht="24">
      <c r="A21" s="268">
        <v>13</v>
      </c>
      <c r="B21" s="300" t="s">
        <v>136</v>
      </c>
      <c r="C21" s="491">
        <v>1</v>
      </c>
      <c r="D21" s="510">
        <v>1275000</v>
      </c>
      <c r="E21" s="491">
        <v>1</v>
      </c>
      <c r="F21" s="510">
        <v>1275000</v>
      </c>
      <c r="G21" s="491">
        <v>1</v>
      </c>
      <c r="H21" s="510">
        <v>1275000</v>
      </c>
      <c r="I21" s="511">
        <v>3</v>
      </c>
      <c r="J21" s="339">
        <f t="shared" si="0"/>
        <v>3825000</v>
      </c>
      <c r="K21" s="14"/>
      <c r="L21" s="14"/>
      <c r="M21" s="14"/>
      <c r="N21" s="14"/>
    </row>
    <row r="22" spans="1:14" ht="24">
      <c r="A22" s="269">
        <v>14</v>
      </c>
      <c r="B22" s="220" t="s">
        <v>559</v>
      </c>
      <c r="C22" s="413">
        <v>1</v>
      </c>
      <c r="D22" s="450">
        <v>700000</v>
      </c>
      <c r="E22" s="413">
        <v>1</v>
      </c>
      <c r="F22" s="450">
        <v>700000</v>
      </c>
      <c r="G22" s="413">
        <v>1</v>
      </c>
      <c r="H22" s="450">
        <v>700000</v>
      </c>
      <c r="I22" s="359">
        <v>3</v>
      </c>
      <c r="J22" s="316">
        <f t="shared" si="0"/>
        <v>2100000</v>
      </c>
      <c r="K22" s="14"/>
      <c r="L22" s="14"/>
      <c r="M22" s="14"/>
      <c r="N22" s="14"/>
    </row>
    <row r="23" spans="1:14" ht="24">
      <c r="A23" s="410">
        <v>15</v>
      </c>
      <c r="B23" s="444" t="s">
        <v>560</v>
      </c>
      <c r="C23" s="412">
        <v>1</v>
      </c>
      <c r="D23" s="447">
        <v>600000</v>
      </c>
      <c r="E23" s="412">
        <v>1</v>
      </c>
      <c r="F23" s="447">
        <v>600000</v>
      </c>
      <c r="G23" s="412">
        <v>1</v>
      </c>
      <c r="H23" s="447">
        <v>600000</v>
      </c>
      <c r="I23" s="448">
        <v>3</v>
      </c>
      <c r="J23" s="328">
        <f t="shared" si="0"/>
        <v>1800000</v>
      </c>
      <c r="K23" s="14"/>
      <c r="L23" s="14"/>
      <c r="M23" s="14"/>
      <c r="N23" s="14"/>
    </row>
    <row r="24" spans="1:14" ht="24">
      <c r="A24" s="269">
        <v>16</v>
      </c>
      <c r="B24" s="225" t="s">
        <v>561</v>
      </c>
      <c r="C24" s="319">
        <v>0</v>
      </c>
      <c r="D24" s="449">
        <v>0</v>
      </c>
      <c r="E24" s="413">
        <v>1</v>
      </c>
      <c r="F24" s="450">
        <v>70000</v>
      </c>
      <c r="G24" s="413">
        <v>1</v>
      </c>
      <c r="H24" s="447">
        <v>70000</v>
      </c>
      <c r="I24" s="448">
        <v>2</v>
      </c>
      <c r="J24" s="328">
        <f>D24+F24+H24</f>
        <v>140000</v>
      </c>
      <c r="K24" s="14"/>
      <c r="L24" s="14"/>
      <c r="M24" s="14"/>
      <c r="N24" s="14"/>
    </row>
    <row r="25" spans="1:14" ht="24">
      <c r="A25" s="410">
        <v>17</v>
      </c>
      <c r="B25" s="444" t="s">
        <v>562</v>
      </c>
      <c r="C25" s="445">
        <v>0</v>
      </c>
      <c r="D25" s="446">
        <v>0</v>
      </c>
      <c r="E25" s="412">
        <v>1</v>
      </c>
      <c r="F25" s="447">
        <v>60000</v>
      </c>
      <c r="G25" s="412">
        <v>1</v>
      </c>
      <c r="H25" s="447">
        <v>60000</v>
      </c>
      <c r="I25" s="448">
        <v>2</v>
      </c>
      <c r="J25" s="328">
        <f>D25+F25+H25</f>
        <v>120000</v>
      </c>
      <c r="K25" s="14"/>
      <c r="L25" s="14"/>
      <c r="M25" s="14"/>
      <c r="N25" s="14"/>
    </row>
    <row r="26" spans="1:14" ht="24">
      <c r="A26" s="453"/>
      <c r="B26" s="454" t="s">
        <v>563</v>
      </c>
      <c r="C26" s="334"/>
      <c r="D26" s="512"/>
      <c r="E26" s="457"/>
      <c r="F26" s="456"/>
      <c r="G26" s="457"/>
      <c r="H26" s="456"/>
      <c r="I26" s="458"/>
      <c r="J26" s="457"/>
      <c r="K26" s="14"/>
      <c r="L26" s="14"/>
      <c r="M26" s="14"/>
      <c r="N26" s="14"/>
    </row>
    <row r="27" spans="1:14" ht="24">
      <c r="A27" s="453">
        <v>18</v>
      </c>
      <c r="B27" s="454" t="s">
        <v>564</v>
      </c>
      <c r="C27" s="319">
        <v>0</v>
      </c>
      <c r="D27" s="449">
        <v>0</v>
      </c>
      <c r="E27" s="413">
        <v>1</v>
      </c>
      <c r="F27" s="450">
        <v>60000</v>
      </c>
      <c r="G27" s="413">
        <v>1</v>
      </c>
      <c r="H27" s="450">
        <v>60000</v>
      </c>
      <c r="I27" s="359">
        <f>E27+G27</f>
        <v>2</v>
      </c>
      <c r="J27" s="316">
        <f>D27+F27+H27</f>
        <v>120000</v>
      </c>
      <c r="K27" s="14"/>
      <c r="L27" s="14"/>
      <c r="M27" s="14"/>
      <c r="N27" s="14"/>
    </row>
    <row r="28" spans="1:14" ht="24">
      <c r="A28" s="269">
        <v>19</v>
      </c>
      <c r="B28" s="459" t="s">
        <v>581</v>
      </c>
      <c r="C28" s="413">
        <v>1</v>
      </c>
      <c r="D28" s="450">
        <v>30000</v>
      </c>
      <c r="E28" s="413">
        <v>1</v>
      </c>
      <c r="F28" s="450">
        <v>30000</v>
      </c>
      <c r="G28" s="413">
        <v>1</v>
      </c>
      <c r="H28" s="450">
        <v>30000</v>
      </c>
      <c r="I28" s="359">
        <v>3</v>
      </c>
      <c r="J28" s="316">
        <f>D28+F28+H28</f>
        <v>90000</v>
      </c>
      <c r="K28" s="14"/>
      <c r="L28" s="14"/>
      <c r="M28" s="14"/>
      <c r="N28" s="14"/>
    </row>
    <row r="29" spans="1:14" ht="24">
      <c r="A29" s="267"/>
      <c r="B29" s="460" t="s">
        <v>580</v>
      </c>
      <c r="C29" s="461"/>
      <c r="D29" s="462"/>
      <c r="E29" s="461"/>
      <c r="F29" s="462"/>
      <c r="G29" s="461"/>
      <c r="H29" s="462"/>
      <c r="I29" s="463"/>
      <c r="J29" s="415"/>
      <c r="K29" s="14"/>
      <c r="L29" s="14"/>
      <c r="M29" s="14"/>
      <c r="N29" s="14"/>
    </row>
    <row r="30" spans="1:14" ht="24">
      <c r="A30" s="416"/>
      <c r="B30" s="356" t="s">
        <v>58</v>
      </c>
      <c r="C30" s="464">
        <f aca="true" t="shared" si="1" ref="C30:J30">SUM(C7:C29)</f>
        <v>8</v>
      </c>
      <c r="D30" s="418">
        <f t="shared" si="1"/>
        <v>2885000</v>
      </c>
      <c r="E30" s="464">
        <f t="shared" si="1"/>
        <v>16</v>
      </c>
      <c r="F30" s="418">
        <f t="shared" si="1"/>
        <v>6525000</v>
      </c>
      <c r="G30" s="464">
        <f t="shared" si="1"/>
        <v>19</v>
      </c>
      <c r="H30" s="418">
        <f t="shared" si="1"/>
        <v>6925000</v>
      </c>
      <c r="I30" s="464">
        <f t="shared" si="1"/>
        <v>43</v>
      </c>
      <c r="J30" s="465">
        <f t="shared" si="1"/>
        <v>16335000</v>
      </c>
      <c r="K30" s="14"/>
      <c r="L30" s="14"/>
      <c r="M30" s="14"/>
      <c r="N30" s="14"/>
    </row>
    <row r="31" spans="1:14" ht="24">
      <c r="A31" s="265"/>
      <c r="B31" s="513"/>
      <c r="C31" s="482"/>
      <c r="D31" s="483"/>
      <c r="E31" s="482"/>
      <c r="F31" s="483"/>
      <c r="G31" s="482"/>
      <c r="H31" s="483"/>
      <c r="I31" s="482"/>
      <c r="J31" s="483"/>
      <c r="K31" s="14"/>
      <c r="L31" s="14"/>
      <c r="M31" s="14"/>
      <c r="N31" s="14"/>
    </row>
    <row r="32" spans="1:13" ht="24">
      <c r="A32" s="398"/>
      <c r="B32" s="466" t="s">
        <v>583</v>
      </c>
      <c r="C32" s="467"/>
      <c r="D32" s="468"/>
      <c r="E32" s="398"/>
      <c r="F32" s="468"/>
      <c r="G32" s="467"/>
      <c r="H32" s="468"/>
      <c r="I32" s="398"/>
      <c r="J32" s="469"/>
      <c r="K32" s="14"/>
      <c r="L32" s="14"/>
      <c r="M32" s="14"/>
    </row>
    <row r="33" spans="1:13" ht="24">
      <c r="A33" s="410"/>
      <c r="B33" s="526" t="s">
        <v>582</v>
      </c>
      <c r="C33" s="412"/>
      <c r="D33" s="527"/>
      <c r="E33" s="410"/>
      <c r="F33" s="527"/>
      <c r="G33" s="412"/>
      <c r="H33" s="527"/>
      <c r="I33" s="410"/>
      <c r="J33" s="328"/>
      <c r="K33" s="14"/>
      <c r="L33" s="14"/>
      <c r="M33" s="14"/>
    </row>
    <row r="34" spans="1:13" ht="24">
      <c r="A34" s="410">
        <v>1</v>
      </c>
      <c r="B34" s="444" t="s">
        <v>565</v>
      </c>
      <c r="C34" s="412">
        <v>1</v>
      </c>
      <c r="D34" s="447">
        <v>30000</v>
      </c>
      <c r="E34" s="412">
        <v>1</v>
      </c>
      <c r="F34" s="447">
        <v>30000</v>
      </c>
      <c r="G34" s="412">
        <v>1</v>
      </c>
      <c r="H34" s="447">
        <v>30000</v>
      </c>
      <c r="I34" s="410">
        <v>3</v>
      </c>
      <c r="J34" s="328">
        <f>D34+F34+H34</f>
        <v>90000</v>
      </c>
      <c r="K34" s="14"/>
      <c r="L34" s="14"/>
      <c r="M34" s="14"/>
    </row>
    <row r="35" spans="1:13" ht="24">
      <c r="A35" s="269">
        <v>2</v>
      </c>
      <c r="B35" s="220" t="s">
        <v>566</v>
      </c>
      <c r="C35" s="445">
        <v>0</v>
      </c>
      <c r="D35" s="471">
        <v>0</v>
      </c>
      <c r="E35" s="445">
        <v>0</v>
      </c>
      <c r="F35" s="471">
        <v>0</v>
      </c>
      <c r="G35" s="412">
        <v>1</v>
      </c>
      <c r="H35" s="447">
        <v>50000</v>
      </c>
      <c r="I35" s="448">
        <v>1</v>
      </c>
      <c r="J35" s="328">
        <f>D35+F35+H35</f>
        <v>50000</v>
      </c>
      <c r="K35" s="14"/>
      <c r="L35" s="14"/>
      <c r="M35" s="14"/>
    </row>
    <row r="36" spans="1:13" ht="24">
      <c r="A36" s="275">
        <v>3</v>
      </c>
      <c r="B36" s="222" t="s">
        <v>567</v>
      </c>
      <c r="C36" s="424">
        <v>1</v>
      </c>
      <c r="D36" s="451">
        <v>30000</v>
      </c>
      <c r="E36" s="424">
        <v>1</v>
      </c>
      <c r="F36" s="451">
        <v>30000</v>
      </c>
      <c r="G36" s="424">
        <v>1</v>
      </c>
      <c r="H36" s="451">
        <v>30000</v>
      </c>
      <c r="I36" s="275">
        <v>3</v>
      </c>
      <c r="J36" s="322">
        <f>D36+F36+H36</f>
        <v>90000</v>
      </c>
      <c r="K36" s="14"/>
      <c r="L36" s="14"/>
      <c r="M36" s="14"/>
    </row>
    <row r="37" spans="1:10" s="14" customFormat="1" ht="24">
      <c r="A37" s="276"/>
      <c r="B37" s="224"/>
      <c r="C37" s="420"/>
      <c r="D37" s="514"/>
      <c r="E37" s="420"/>
      <c r="F37" s="514"/>
      <c r="G37" s="420"/>
      <c r="H37" s="514"/>
      <c r="I37" s="276"/>
      <c r="J37" s="419"/>
    </row>
    <row r="38" spans="1:13" ht="24">
      <c r="A38" s="268">
        <v>4</v>
      </c>
      <c r="B38" s="223" t="s">
        <v>568</v>
      </c>
      <c r="C38" s="311">
        <v>0</v>
      </c>
      <c r="D38" s="490">
        <v>0</v>
      </c>
      <c r="E38" s="311">
        <v>0</v>
      </c>
      <c r="F38" s="490">
        <v>0</v>
      </c>
      <c r="G38" s="491">
        <v>1</v>
      </c>
      <c r="H38" s="510">
        <v>100000</v>
      </c>
      <c r="I38" s="268">
        <v>1</v>
      </c>
      <c r="J38" s="339">
        <f>D38+F38+H38</f>
        <v>100000</v>
      </c>
      <c r="K38" s="14"/>
      <c r="L38" s="14"/>
      <c r="M38" s="14"/>
    </row>
    <row r="39" spans="1:13" ht="24">
      <c r="A39" s="269"/>
      <c r="B39" s="225" t="s">
        <v>569</v>
      </c>
      <c r="C39" s="413"/>
      <c r="D39" s="472"/>
      <c r="E39" s="269"/>
      <c r="F39" s="472"/>
      <c r="G39" s="269"/>
      <c r="H39" s="472"/>
      <c r="I39" s="269"/>
      <c r="J39" s="316"/>
      <c r="K39" s="14"/>
      <c r="L39" s="14"/>
      <c r="M39" s="14"/>
    </row>
    <row r="40" spans="1:13" ht="24">
      <c r="A40" s="269">
        <v>5</v>
      </c>
      <c r="B40" s="459" t="s">
        <v>590</v>
      </c>
      <c r="C40" s="413">
        <v>1</v>
      </c>
      <c r="D40" s="450">
        <v>120000</v>
      </c>
      <c r="E40" s="413">
        <v>1</v>
      </c>
      <c r="F40" s="450">
        <v>120000</v>
      </c>
      <c r="G40" s="413">
        <v>1</v>
      </c>
      <c r="H40" s="450">
        <v>120000</v>
      </c>
      <c r="I40" s="269">
        <v>3</v>
      </c>
      <c r="J40" s="328">
        <f>D40+F40+H40</f>
        <v>360000</v>
      </c>
      <c r="K40" s="14"/>
      <c r="L40" s="14"/>
      <c r="M40" s="14"/>
    </row>
    <row r="41" spans="1:13" ht="24">
      <c r="A41" s="269">
        <v>6</v>
      </c>
      <c r="B41" s="515" t="s">
        <v>591</v>
      </c>
      <c r="C41" s="413">
        <v>1</v>
      </c>
      <c r="D41" s="450">
        <v>30000</v>
      </c>
      <c r="E41" s="413">
        <v>1</v>
      </c>
      <c r="F41" s="450">
        <v>30000</v>
      </c>
      <c r="G41" s="413">
        <v>1</v>
      </c>
      <c r="H41" s="450">
        <v>30000</v>
      </c>
      <c r="I41" s="269">
        <v>3</v>
      </c>
      <c r="J41" s="328">
        <f>D41+F41+H41</f>
        <v>90000</v>
      </c>
      <c r="K41" s="14"/>
      <c r="L41" s="14"/>
      <c r="M41" s="14"/>
    </row>
    <row r="42" spans="1:13" ht="24">
      <c r="A42" s="269">
        <v>7</v>
      </c>
      <c r="B42" s="459" t="s">
        <v>34</v>
      </c>
      <c r="C42" s="445">
        <v>0</v>
      </c>
      <c r="D42" s="471">
        <v>0</v>
      </c>
      <c r="E42" s="445">
        <v>0</v>
      </c>
      <c r="F42" s="471">
        <v>0</v>
      </c>
      <c r="G42" s="412">
        <v>1</v>
      </c>
      <c r="H42" s="447">
        <v>50000</v>
      </c>
      <c r="I42" s="448">
        <v>1</v>
      </c>
      <c r="J42" s="328">
        <f>D42+F42+H42</f>
        <v>50000</v>
      </c>
      <c r="K42" s="14"/>
      <c r="L42" s="14"/>
      <c r="M42" s="14"/>
    </row>
    <row r="43" spans="1:13" ht="24">
      <c r="A43" s="269">
        <v>8</v>
      </c>
      <c r="B43" s="459" t="s">
        <v>592</v>
      </c>
      <c r="C43" s="412">
        <v>1</v>
      </c>
      <c r="D43" s="447">
        <v>500000</v>
      </c>
      <c r="E43" s="412">
        <v>1</v>
      </c>
      <c r="F43" s="447">
        <v>500000</v>
      </c>
      <c r="G43" s="412">
        <v>1</v>
      </c>
      <c r="H43" s="447">
        <v>500000</v>
      </c>
      <c r="I43" s="448">
        <v>3</v>
      </c>
      <c r="J43" s="328">
        <f>D43+F43+H43</f>
        <v>1500000</v>
      </c>
      <c r="K43" s="14"/>
      <c r="L43" s="14"/>
      <c r="M43" s="14"/>
    </row>
    <row r="44" spans="1:13" ht="24">
      <c r="A44" s="269">
        <v>9</v>
      </c>
      <c r="B44" s="459" t="s">
        <v>584</v>
      </c>
      <c r="C44" s="412">
        <v>1</v>
      </c>
      <c r="D44" s="447">
        <v>150000</v>
      </c>
      <c r="E44" s="412">
        <v>1</v>
      </c>
      <c r="F44" s="447">
        <v>150000</v>
      </c>
      <c r="G44" s="412">
        <v>1</v>
      </c>
      <c r="H44" s="447">
        <v>150000</v>
      </c>
      <c r="I44" s="448">
        <v>3</v>
      </c>
      <c r="J44" s="328">
        <f>D44+F44+H44</f>
        <v>450000</v>
      </c>
      <c r="K44" s="14"/>
      <c r="L44" s="14"/>
      <c r="M44" s="14"/>
    </row>
    <row r="45" spans="1:13" ht="24">
      <c r="A45" s="269"/>
      <c r="B45" s="459" t="s">
        <v>585</v>
      </c>
      <c r="C45" s="413"/>
      <c r="D45" s="472"/>
      <c r="E45" s="413"/>
      <c r="F45" s="472"/>
      <c r="G45" s="413"/>
      <c r="H45" s="472"/>
      <c r="I45" s="359"/>
      <c r="J45" s="316"/>
      <c r="K45" s="14"/>
      <c r="L45" s="14"/>
      <c r="M45" s="14"/>
    </row>
    <row r="46" spans="1:13" ht="24">
      <c r="A46" s="410">
        <v>10</v>
      </c>
      <c r="B46" s="474" t="s">
        <v>570</v>
      </c>
      <c r="C46" s="412">
        <v>1</v>
      </c>
      <c r="D46" s="447">
        <v>2000000</v>
      </c>
      <c r="E46" s="412">
        <v>1</v>
      </c>
      <c r="F46" s="447">
        <v>2000000</v>
      </c>
      <c r="G46" s="412">
        <v>1</v>
      </c>
      <c r="H46" s="447">
        <v>2000000</v>
      </c>
      <c r="I46" s="448">
        <v>3</v>
      </c>
      <c r="J46" s="328">
        <f>D46+F46+H46</f>
        <v>6000000</v>
      </c>
      <c r="K46" s="14"/>
      <c r="L46" s="14"/>
      <c r="M46" s="14"/>
    </row>
    <row r="47" spans="1:13" ht="24">
      <c r="A47" s="269">
        <v>11</v>
      </c>
      <c r="B47" s="459" t="s">
        <v>593</v>
      </c>
      <c r="C47" s="413">
        <v>1</v>
      </c>
      <c r="D47" s="450">
        <v>10000</v>
      </c>
      <c r="E47" s="413">
        <v>1</v>
      </c>
      <c r="F47" s="450">
        <v>10000</v>
      </c>
      <c r="G47" s="413">
        <v>1</v>
      </c>
      <c r="H47" s="450">
        <v>10000</v>
      </c>
      <c r="I47" s="359">
        <v>3</v>
      </c>
      <c r="J47" s="316">
        <f>D47+F47+H47</f>
        <v>30000</v>
      </c>
      <c r="K47" s="14"/>
      <c r="L47" s="14"/>
      <c r="M47" s="14"/>
    </row>
    <row r="48" spans="1:13" ht="24">
      <c r="A48" s="269">
        <v>12</v>
      </c>
      <c r="B48" s="459" t="s">
        <v>571</v>
      </c>
      <c r="C48" s="269">
        <v>1</v>
      </c>
      <c r="D48" s="450">
        <v>500000</v>
      </c>
      <c r="E48" s="269">
        <v>1</v>
      </c>
      <c r="F48" s="450">
        <v>500000</v>
      </c>
      <c r="G48" s="450">
        <v>1</v>
      </c>
      <c r="H48" s="450">
        <v>500000</v>
      </c>
      <c r="I48" s="359">
        <v>3</v>
      </c>
      <c r="J48" s="316">
        <f>D48+F48+H48</f>
        <v>1500000</v>
      </c>
      <c r="K48" s="14"/>
      <c r="L48" s="14"/>
      <c r="M48" s="14"/>
    </row>
    <row r="49" spans="1:13" ht="24">
      <c r="A49" s="269">
        <v>13</v>
      </c>
      <c r="B49" s="459" t="s">
        <v>594</v>
      </c>
      <c r="C49" s="269">
        <v>1</v>
      </c>
      <c r="D49" s="450">
        <v>500000</v>
      </c>
      <c r="E49" s="269">
        <v>1</v>
      </c>
      <c r="F49" s="450">
        <v>500000</v>
      </c>
      <c r="G49" s="450">
        <v>1</v>
      </c>
      <c r="H49" s="450">
        <v>500000</v>
      </c>
      <c r="I49" s="359">
        <v>3</v>
      </c>
      <c r="J49" s="316">
        <f>D49+F49+H49</f>
        <v>1500000</v>
      </c>
      <c r="K49" s="14"/>
      <c r="L49" s="14"/>
      <c r="M49" s="14"/>
    </row>
    <row r="50" spans="1:13" ht="24">
      <c r="A50" s="267"/>
      <c r="B50" s="460" t="s">
        <v>595</v>
      </c>
      <c r="C50" s="461"/>
      <c r="D50" s="475"/>
      <c r="E50" s="461"/>
      <c r="F50" s="475"/>
      <c r="G50" s="461"/>
      <c r="H50" s="475"/>
      <c r="I50" s="448"/>
      <c r="J50" s="328"/>
      <c r="K50" s="14"/>
      <c r="L50" s="14"/>
      <c r="M50" s="14"/>
    </row>
    <row r="51" spans="1:13" ht="24">
      <c r="A51" s="416"/>
      <c r="B51" s="356" t="s">
        <v>58</v>
      </c>
      <c r="C51" s="464">
        <f>SUM(C34:C50)</f>
        <v>10</v>
      </c>
      <c r="D51" s="465">
        <f aca="true" t="shared" si="2" ref="D51:I51">SUM(D34:D50)</f>
        <v>3870000</v>
      </c>
      <c r="E51" s="464">
        <f t="shared" si="2"/>
        <v>10</v>
      </c>
      <c r="F51" s="465">
        <f t="shared" si="2"/>
        <v>3870000</v>
      </c>
      <c r="G51" s="464">
        <f t="shared" si="2"/>
        <v>13</v>
      </c>
      <c r="H51" s="465">
        <f t="shared" si="2"/>
        <v>4070000</v>
      </c>
      <c r="I51" s="464">
        <f t="shared" si="2"/>
        <v>33</v>
      </c>
      <c r="J51" s="465">
        <f>SUM(J34:J50)</f>
        <v>11810000</v>
      </c>
      <c r="K51" s="14"/>
      <c r="L51" s="14"/>
      <c r="M51" s="14"/>
    </row>
    <row r="52" spans="1:10" s="14" customFormat="1" ht="24">
      <c r="A52" s="276"/>
      <c r="B52" s="360"/>
      <c r="C52" s="486"/>
      <c r="D52" s="487"/>
      <c r="E52" s="486"/>
      <c r="F52" s="487"/>
      <c r="G52" s="486"/>
      <c r="H52" s="487"/>
      <c r="I52" s="486"/>
      <c r="J52" s="487"/>
    </row>
    <row r="53" spans="1:10" s="14" customFormat="1" ht="24">
      <c r="A53" s="276"/>
      <c r="B53" s="360"/>
      <c r="C53" s="486"/>
      <c r="D53" s="487"/>
      <c r="E53" s="486"/>
      <c r="F53" s="487"/>
      <c r="G53" s="486"/>
      <c r="H53" s="487"/>
      <c r="I53" s="486"/>
      <c r="J53" s="487"/>
    </row>
    <row r="54" spans="1:10" s="14" customFormat="1" ht="24">
      <c r="A54" s="276"/>
      <c r="B54" s="360"/>
      <c r="C54" s="486"/>
      <c r="D54" s="487"/>
      <c r="E54" s="486"/>
      <c r="F54" s="487"/>
      <c r="G54" s="486"/>
      <c r="H54" s="487"/>
      <c r="I54" s="486"/>
      <c r="J54" s="487"/>
    </row>
    <row r="55" spans="1:10" s="14" customFormat="1" ht="24">
      <c r="A55" s="265"/>
      <c r="B55" s="513"/>
      <c r="C55" s="482"/>
      <c r="D55" s="483"/>
      <c r="E55" s="482"/>
      <c r="F55" s="483"/>
      <c r="G55" s="482"/>
      <c r="H55" s="483"/>
      <c r="I55" s="482"/>
      <c r="J55" s="483"/>
    </row>
    <row r="56" spans="1:13" ht="24">
      <c r="A56" s="398"/>
      <c r="B56" s="466" t="s">
        <v>63</v>
      </c>
      <c r="C56" s="467"/>
      <c r="D56" s="468"/>
      <c r="E56" s="398"/>
      <c r="F56" s="468"/>
      <c r="G56" s="467"/>
      <c r="H56" s="468"/>
      <c r="I56" s="398"/>
      <c r="J56" s="415"/>
      <c r="K56" s="14"/>
      <c r="L56" s="14"/>
      <c r="M56" s="14"/>
    </row>
    <row r="57" spans="1:13" ht="24">
      <c r="A57" s="410"/>
      <c r="B57" s="526" t="s">
        <v>64</v>
      </c>
      <c r="C57" s="412"/>
      <c r="D57" s="471"/>
      <c r="E57" s="410"/>
      <c r="F57" s="471"/>
      <c r="G57" s="412"/>
      <c r="H57" s="471"/>
      <c r="I57" s="412"/>
      <c r="J57" s="328"/>
      <c r="K57" s="14"/>
      <c r="L57" s="14"/>
      <c r="M57" s="14"/>
    </row>
    <row r="58" spans="1:13" ht="24">
      <c r="A58" s="410">
        <v>1</v>
      </c>
      <c r="B58" s="411" t="s">
        <v>596</v>
      </c>
      <c r="C58" s="412">
        <v>1</v>
      </c>
      <c r="D58" s="447">
        <v>30000</v>
      </c>
      <c r="E58" s="412">
        <v>1</v>
      </c>
      <c r="F58" s="447">
        <v>30000</v>
      </c>
      <c r="G58" s="412">
        <v>1</v>
      </c>
      <c r="H58" s="447">
        <v>30000</v>
      </c>
      <c r="I58" s="328">
        <v>3</v>
      </c>
      <c r="J58" s="328">
        <f>D58+F58+H58</f>
        <v>90000</v>
      </c>
      <c r="K58" s="14"/>
      <c r="L58" s="14"/>
      <c r="M58" s="14"/>
    </row>
    <row r="59" spans="1:13" ht="24">
      <c r="A59" s="269"/>
      <c r="B59" s="225" t="s">
        <v>597</v>
      </c>
      <c r="C59" s="413"/>
      <c r="D59" s="472"/>
      <c r="E59" s="316"/>
      <c r="F59" s="472"/>
      <c r="G59" s="316"/>
      <c r="H59" s="472"/>
      <c r="I59" s="316"/>
      <c r="J59" s="316"/>
      <c r="K59" s="14"/>
      <c r="L59" s="14"/>
      <c r="M59" s="14"/>
    </row>
    <row r="60" spans="1:13" ht="24">
      <c r="A60" s="269">
        <v>2</v>
      </c>
      <c r="B60" s="220" t="s">
        <v>598</v>
      </c>
      <c r="C60" s="413">
        <v>1</v>
      </c>
      <c r="D60" s="450">
        <v>50000</v>
      </c>
      <c r="E60" s="413">
        <v>1</v>
      </c>
      <c r="F60" s="450">
        <v>50000</v>
      </c>
      <c r="G60" s="413">
        <v>1</v>
      </c>
      <c r="H60" s="450">
        <v>50000</v>
      </c>
      <c r="I60" s="316">
        <v>3</v>
      </c>
      <c r="J60" s="316">
        <f>D60+F60+H60</f>
        <v>150000</v>
      </c>
      <c r="K60" s="14"/>
      <c r="L60" s="14"/>
      <c r="M60" s="14"/>
    </row>
    <row r="61" spans="1:13" ht="24">
      <c r="A61" s="269"/>
      <c r="B61" s="220" t="s">
        <v>599</v>
      </c>
      <c r="C61" s="413"/>
      <c r="D61" s="472"/>
      <c r="E61" s="316"/>
      <c r="F61" s="472"/>
      <c r="G61" s="316"/>
      <c r="H61" s="472"/>
      <c r="I61" s="316"/>
      <c r="J61" s="316"/>
      <c r="K61" s="14"/>
      <c r="L61" s="14"/>
      <c r="M61" s="14"/>
    </row>
    <row r="62" spans="1:13" ht="24">
      <c r="A62" s="269">
        <v>3</v>
      </c>
      <c r="B62" s="225" t="s">
        <v>137</v>
      </c>
      <c r="C62" s="413">
        <v>1</v>
      </c>
      <c r="D62" s="450">
        <v>50000</v>
      </c>
      <c r="E62" s="413">
        <v>1</v>
      </c>
      <c r="F62" s="450">
        <v>50000</v>
      </c>
      <c r="G62" s="413">
        <v>1</v>
      </c>
      <c r="H62" s="450">
        <v>50000</v>
      </c>
      <c r="I62" s="316">
        <v>3</v>
      </c>
      <c r="J62" s="316">
        <f>D62+F62+H62</f>
        <v>150000</v>
      </c>
      <c r="K62" s="14"/>
      <c r="L62" s="14"/>
      <c r="M62" s="14"/>
    </row>
    <row r="63" spans="1:13" ht="24">
      <c r="A63" s="267">
        <v>4</v>
      </c>
      <c r="B63" s="481" t="s">
        <v>572</v>
      </c>
      <c r="C63" s="461">
        <v>1</v>
      </c>
      <c r="D63" s="462">
        <v>50000</v>
      </c>
      <c r="E63" s="461">
        <v>1</v>
      </c>
      <c r="F63" s="462">
        <v>50000</v>
      </c>
      <c r="G63" s="461">
        <v>1</v>
      </c>
      <c r="H63" s="462">
        <v>50000</v>
      </c>
      <c r="I63" s="328">
        <v>3</v>
      </c>
      <c r="J63" s="328">
        <f>D63+F63+H63</f>
        <v>150000</v>
      </c>
      <c r="K63" s="14"/>
      <c r="L63" s="14"/>
      <c r="M63" s="14"/>
    </row>
    <row r="64" spans="1:13" ht="24">
      <c r="A64" s="416"/>
      <c r="B64" s="356" t="s">
        <v>58</v>
      </c>
      <c r="C64" s="464">
        <f>SUM(C58:C63)</f>
        <v>4</v>
      </c>
      <c r="D64" s="518">
        <f aca="true" t="shared" si="3" ref="D64:J64">SUM(D58:D63)</f>
        <v>180000</v>
      </c>
      <c r="E64" s="418">
        <f t="shared" si="3"/>
        <v>4</v>
      </c>
      <c r="F64" s="518">
        <f t="shared" si="3"/>
        <v>180000</v>
      </c>
      <c r="G64" s="418">
        <f t="shared" si="3"/>
        <v>4</v>
      </c>
      <c r="H64" s="518">
        <f t="shared" si="3"/>
        <v>180000</v>
      </c>
      <c r="I64" s="464">
        <f>SUM(I58:I63)</f>
        <v>12</v>
      </c>
      <c r="J64" s="418">
        <f t="shared" si="3"/>
        <v>540000</v>
      </c>
      <c r="K64" s="14"/>
      <c r="L64" s="14"/>
      <c r="M64" s="14"/>
    </row>
    <row r="65" spans="1:10" s="14" customFormat="1" ht="24">
      <c r="A65" s="265"/>
      <c r="B65" s="513"/>
      <c r="C65" s="482"/>
      <c r="D65" s="483"/>
      <c r="E65" s="484"/>
      <c r="F65" s="483"/>
      <c r="G65" s="484"/>
      <c r="H65" s="483"/>
      <c r="I65" s="482"/>
      <c r="J65" s="484"/>
    </row>
    <row r="66" spans="1:13" ht="24">
      <c r="A66" s="398"/>
      <c r="B66" s="466" t="s">
        <v>600</v>
      </c>
      <c r="C66" s="467"/>
      <c r="D66" s="468"/>
      <c r="E66" s="398"/>
      <c r="F66" s="468"/>
      <c r="G66" s="467"/>
      <c r="H66" s="468"/>
      <c r="I66" s="398"/>
      <c r="J66" s="415"/>
      <c r="K66" s="14"/>
      <c r="L66" s="14"/>
      <c r="M66" s="14"/>
    </row>
    <row r="67" spans="1:13" ht="24">
      <c r="A67" s="410"/>
      <c r="B67" s="526" t="s">
        <v>138</v>
      </c>
      <c r="C67" s="412"/>
      <c r="D67" s="527"/>
      <c r="E67" s="410"/>
      <c r="F67" s="527"/>
      <c r="G67" s="412"/>
      <c r="H67" s="527"/>
      <c r="I67" s="410"/>
      <c r="J67" s="328"/>
      <c r="K67" s="14"/>
      <c r="L67" s="14"/>
      <c r="M67" s="14"/>
    </row>
    <row r="68" spans="1:13" ht="24">
      <c r="A68" s="269">
        <v>1</v>
      </c>
      <c r="B68" s="225" t="s">
        <v>601</v>
      </c>
      <c r="C68" s="413">
        <v>1</v>
      </c>
      <c r="D68" s="450">
        <v>100000</v>
      </c>
      <c r="E68" s="413">
        <v>1</v>
      </c>
      <c r="F68" s="450">
        <v>100000</v>
      </c>
      <c r="G68" s="413">
        <v>1</v>
      </c>
      <c r="H68" s="450">
        <v>100000</v>
      </c>
      <c r="I68" s="269">
        <v>3</v>
      </c>
      <c r="J68" s="316">
        <f>D68+F68+H68</f>
        <v>300000</v>
      </c>
      <c r="K68" s="14"/>
      <c r="L68" s="14"/>
      <c r="M68" s="14"/>
    </row>
    <row r="69" spans="1:13" ht="24">
      <c r="A69" s="398">
        <v>2</v>
      </c>
      <c r="B69" s="485" t="s">
        <v>573</v>
      </c>
      <c r="C69" s="517">
        <v>0</v>
      </c>
      <c r="D69" s="480">
        <v>0</v>
      </c>
      <c r="E69" s="467">
        <v>1</v>
      </c>
      <c r="F69" s="516">
        <v>100000</v>
      </c>
      <c r="G69" s="467">
        <v>1</v>
      </c>
      <c r="H69" s="516">
        <v>100000</v>
      </c>
      <c r="I69" s="410">
        <v>2</v>
      </c>
      <c r="J69" s="328">
        <f>D69+F69+H69</f>
        <v>200000</v>
      </c>
      <c r="K69" s="14"/>
      <c r="L69" s="14"/>
      <c r="M69" s="14"/>
    </row>
    <row r="70" spans="1:13" ht="24">
      <c r="A70" s="275"/>
      <c r="B70" s="301" t="s">
        <v>574</v>
      </c>
      <c r="C70" s="341"/>
      <c r="D70" s="493"/>
      <c r="E70" s="322"/>
      <c r="F70" s="493"/>
      <c r="G70" s="322"/>
      <c r="H70" s="493"/>
      <c r="I70" s="275"/>
      <c r="J70" s="322"/>
      <c r="K70" s="14"/>
      <c r="L70" s="14"/>
      <c r="M70" s="14"/>
    </row>
    <row r="71" spans="1:10" s="14" customFormat="1" ht="24">
      <c r="A71" s="276"/>
      <c r="B71" s="494"/>
      <c r="C71" s="519"/>
      <c r="D71" s="520"/>
      <c r="E71" s="419"/>
      <c r="F71" s="520"/>
      <c r="G71" s="419"/>
      <c r="H71" s="520"/>
      <c r="I71" s="276"/>
      <c r="J71" s="419"/>
    </row>
    <row r="72" spans="1:13" ht="24">
      <c r="A72" s="268">
        <v>3</v>
      </c>
      <c r="B72" s="300" t="s">
        <v>575</v>
      </c>
      <c r="C72" s="311">
        <v>0</v>
      </c>
      <c r="D72" s="490">
        <v>0</v>
      </c>
      <c r="E72" s="491">
        <v>1</v>
      </c>
      <c r="F72" s="510">
        <v>50000</v>
      </c>
      <c r="G72" s="491">
        <v>1</v>
      </c>
      <c r="H72" s="510">
        <v>50000</v>
      </c>
      <c r="I72" s="268">
        <v>2</v>
      </c>
      <c r="J72" s="339">
        <f>D72+F72+H72</f>
        <v>100000</v>
      </c>
      <c r="K72" s="14"/>
      <c r="L72" s="14"/>
      <c r="M72" s="14"/>
    </row>
    <row r="73" spans="1:13" ht="24">
      <c r="A73" s="410">
        <v>4</v>
      </c>
      <c r="B73" s="444" t="s">
        <v>602</v>
      </c>
      <c r="C73" s="412">
        <v>1</v>
      </c>
      <c r="D73" s="447">
        <v>30000</v>
      </c>
      <c r="E73" s="412">
        <v>1</v>
      </c>
      <c r="F73" s="447">
        <v>30000</v>
      </c>
      <c r="G73" s="412">
        <v>1</v>
      </c>
      <c r="H73" s="447">
        <v>30000</v>
      </c>
      <c r="I73" s="410">
        <v>3</v>
      </c>
      <c r="J73" s="328">
        <f>D73+F73+H73</f>
        <v>90000</v>
      </c>
      <c r="K73" s="14"/>
      <c r="L73" s="14"/>
      <c r="M73" s="14"/>
    </row>
    <row r="74" spans="1:13" ht="24">
      <c r="A74" s="398">
        <v>5</v>
      </c>
      <c r="B74" s="485" t="s">
        <v>603</v>
      </c>
      <c r="C74" s="412">
        <v>1</v>
      </c>
      <c r="D74" s="447">
        <v>50000</v>
      </c>
      <c r="E74" s="412">
        <v>1</v>
      </c>
      <c r="F74" s="447">
        <v>50000</v>
      </c>
      <c r="G74" s="412">
        <v>1</v>
      </c>
      <c r="H74" s="447">
        <v>50000</v>
      </c>
      <c r="I74" s="410">
        <v>3</v>
      </c>
      <c r="J74" s="328">
        <f>D74+F74+H74</f>
        <v>150000</v>
      </c>
      <c r="K74" s="14"/>
      <c r="L74" s="14"/>
      <c r="M74" s="14"/>
    </row>
    <row r="75" spans="1:13" ht="24">
      <c r="A75" s="410">
        <v>6</v>
      </c>
      <c r="B75" s="444" t="s">
        <v>575</v>
      </c>
      <c r="C75" s="319">
        <v>0</v>
      </c>
      <c r="D75" s="472">
        <v>0</v>
      </c>
      <c r="E75" s="413">
        <v>1</v>
      </c>
      <c r="F75" s="450">
        <v>50000</v>
      </c>
      <c r="G75" s="413">
        <v>1</v>
      </c>
      <c r="H75" s="450">
        <v>50000</v>
      </c>
      <c r="I75" s="269">
        <v>2</v>
      </c>
      <c r="J75" s="316">
        <f>D75+F75+H75</f>
        <v>100000</v>
      </c>
      <c r="K75" s="14"/>
      <c r="L75" s="14"/>
      <c r="M75" s="14"/>
    </row>
    <row r="76" spans="1:13" ht="24">
      <c r="A76" s="267">
        <v>7</v>
      </c>
      <c r="B76" s="481" t="s">
        <v>576</v>
      </c>
      <c r="C76" s="461">
        <v>1</v>
      </c>
      <c r="D76" s="462">
        <v>300000</v>
      </c>
      <c r="E76" s="461">
        <v>1</v>
      </c>
      <c r="F76" s="462">
        <v>300000</v>
      </c>
      <c r="G76" s="461">
        <v>1</v>
      </c>
      <c r="H76" s="462">
        <v>300000</v>
      </c>
      <c r="I76" s="267">
        <v>3</v>
      </c>
      <c r="J76" s="521">
        <f>D76+F76+H76</f>
        <v>900000</v>
      </c>
      <c r="K76" s="14"/>
      <c r="L76" s="14"/>
      <c r="M76" s="14"/>
    </row>
    <row r="77" spans="1:13" ht="24">
      <c r="A77" s="416"/>
      <c r="B77" s="356" t="s">
        <v>58</v>
      </c>
      <c r="C77" s="464">
        <f>SUM(C68:C76)</f>
        <v>4</v>
      </c>
      <c r="D77" s="518">
        <f aca="true" t="shared" si="4" ref="D77:J77">SUM(D68:D76)</f>
        <v>480000</v>
      </c>
      <c r="E77" s="464">
        <f t="shared" si="4"/>
        <v>7</v>
      </c>
      <c r="F77" s="518">
        <f t="shared" si="4"/>
        <v>680000</v>
      </c>
      <c r="G77" s="464">
        <f t="shared" si="4"/>
        <v>7</v>
      </c>
      <c r="H77" s="518">
        <f t="shared" si="4"/>
        <v>680000</v>
      </c>
      <c r="I77" s="464">
        <f>SUM(I68:I76)</f>
        <v>18</v>
      </c>
      <c r="J77" s="418">
        <f t="shared" si="4"/>
        <v>1840000</v>
      </c>
      <c r="K77" s="14"/>
      <c r="L77" s="14"/>
      <c r="M77" s="14"/>
    </row>
    <row r="78" spans="1:13" ht="24">
      <c r="A78" s="265"/>
      <c r="B78" s="513"/>
      <c r="C78" s="482"/>
      <c r="D78" s="483"/>
      <c r="E78" s="482"/>
      <c r="F78" s="483"/>
      <c r="G78" s="482"/>
      <c r="H78" s="483"/>
      <c r="I78" s="482"/>
      <c r="J78" s="484"/>
      <c r="K78" s="14"/>
      <c r="L78" s="14"/>
      <c r="M78" s="14"/>
    </row>
    <row r="79" spans="1:13" ht="24">
      <c r="A79" s="398"/>
      <c r="B79" s="466" t="s">
        <v>619</v>
      </c>
      <c r="C79" s="467"/>
      <c r="D79" s="468"/>
      <c r="E79" s="398"/>
      <c r="F79" s="468"/>
      <c r="G79" s="467"/>
      <c r="H79" s="468"/>
      <c r="I79" s="398"/>
      <c r="J79" s="415"/>
      <c r="K79" s="14"/>
      <c r="L79" s="14"/>
      <c r="M79" s="14"/>
    </row>
    <row r="80" spans="1:13" ht="24">
      <c r="A80" s="410"/>
      <c r="B80" s="526" t="s">
        <v>139</v>
      </c>
      <c r="C80" s="412"/>
      <c r="D80" s="527"/>
      <c r="E80" s="410"/>
      <c r="F80" s="527"/>
      <c r="G80" s="412"/>
      <c r="H80" s="527"/>
      <c r="I80" s="410"/>
      <c r="J80" s="328"/>
      <c r="K80" s="14"/>
      <c r="L80" s="14"/>
      <c r="M80" s="14"/>
    </row>
    <row r="81" spans="1:13" ht="24">
      <c r="A81" s="410">
        <v>1</v>
      </c>
      <c r="B81" s="444" t="s">
        <v>17</v>
      </c>
      <c r="C81" s="412">
        <v>1</v>
      </c>
      <c r="D81" s="447">
        <v>50000</v>
      </c>
      <c r="E81" s="412">
        <v>1</v>
      </c>
      <c r="F81" s="447">
        <v>50000</v>
      </c>
      <c r="G81" s="412">
        <v>1</v>
      </c>
      <c r="H81" s="447">
        <v>50000</v>
      </c>
      <c r="I81" s="410">
        <v>3</v>
      </c>
      <c r="J81" s="328">
        <f aca="true" t="shared" si="5" ref="J81:J91">D81+F81+H81</f>
        <v>150000</v>
      </c>
      <c r="K81" s="14"/>
      <c r="L81" s="14"/>
      <c r="M81" s="14"/>
    </row>
    <row r="82" spans="1:13" ht="24">
      <c r="A82" s="269">
        <v>2</v>
      </c>
      <c r="B82" s="225" t="s">
        <v>18</v>
      </c>
      <c r="C82" s="413">
        <v>1</v>
      </c>
      <c r="D82" s="450">
        <v>1000000</v>
      </c>
      <c r="E82" s="413">
        <v>1</v>
      </c>
      <c r="F82" s="450">
        <v>1000000</v>
      </c>
      <c r="G82" s="413">
        <v>1</v>
      </c>
      <c r="H82" s="450">
        <v>1000000</v>
      </c>
      <c r="I82" s="269">
        <v>3</v>
      </c>
      <c r="J82" s="316">
        <f t="shared" si="5"/>
        <v>3000000</v>
      </c>
      <c r="K82" s="14"/>
      <c r="L82" s="14"/>
      <c r="M82" s="14"/>
    </row>
    <row r="83" spans="1:13" ht="24">
      <c r="A83" s="269">
        <v>3</v>
      </c>
      <c r="B83" s="225" t="s">
        <v>19</v>
      </c>
      <c r="C83" s="413">
        <v>1</v>
      </c>
      <c r="D83" s="450">
        <v>450000</v>
      </c>
      <c r="E83" s="413">
        <v>1</v>
      </c>
      <c r="F83" s="450">
        <v>450000</v>
      </c>
      <c r="G83" s="413">
        <v>1</v>
      </c>
      <c r="H83" s="450">
        <v>450000</v>
      </c>
      <c r="I83" s="269">
        <v>3</v>
      </c>
      <c r="J83" s="328">
        <f t="shared" si="5"/>
        <v>1350000</v>
      </c>
      <c r="K83" s="14"/>
      <c r="L83" s="14"/>
      <c r="M83" s="14"/>
    </row>
    <row r="84" spans="1:13" ht="24">
      <c r="A84" s="269">
        <v>4</v>
      </c>
      <c r="B84" s="225" t="s">
        <v>140</v>
      </c>
      <c r="C84" s="413">
        <v>1</v>
      </c>
      <c r="D84" s="450">
        <v>100000</v>
      </c>
      <c r="E84" s="413">
        <v>1</v>
      </c>
      <c r="F84" s="450">
        <v>100000</v>
      </c>
      <c r="G84" s="413">
        <v>1</v>
      </c>
      <c r="H84" s="450">
        <v>100000</v>
      </c>
      <c r="I84" s="269">
        <v>3</v>
      </c>
      <c r="J84" s="328">
        <f t="shared" si="5"/>
        <v>300000</v>
      </c>
      <c r="K84" s="14"/>
      <c r="L84" s="14"/>
      <c r="M84" s="14"/>
    </row>
    <row r="85" spans="1:13" ht="24">
      <c r="A85" s="269">
        <v>5</v>
      </c>
      <c r="B85" s="444" t="s">
        <v>604</v>
      </c>
      <c r="C85" s="472">
        <v>0</v>
      </c>
      <c r="D85" s="472">
        <v>0</v>
      </c>
      <c r="E85" s="413">
        <v>1</v>
      </c>
      <c r="F85" s="450">
        <v>386900</v>
      </c>
      <c r="G85" s="413">
        <v>1</v>
      </c>
      <c r="H85" s="450">
        <v>386900</v>
      </c>
      <c r="I85" s="269">
        <v>2</v>
      </c>
      <c r="J85" s="328">
        <f t="shared" si="5"/>
        <v>773800</v>
      </c>
      <c r="K85" s="14"/>
      <c r="L85" s="14"/>
      <c r="M85" s="14"/>
    </row>
    <row r="86" spans="1:13" ht="24">
      <c r="A86" s="453">
        <v>6</v>
      </c>
      <c r="B86" s="454" t="s">
        <v>35</v>
      </c>
      <c r="C86" s="455">
        <v>1</v>
      </c>
      <c r="D86" s="456">
        <v>50000</v>
      </c>
      <c r="E86" s="455">
        <v>1</v>
      </c>
      <c r="F86" s="456">
        <v>50000</v>
      </c>
      <c r="G86" s="455">
        <v>1</v>
      </c>
      <c r="H86" s="456">
        <v>50000</v>
      </c>
      <c r="I86" s="453">
        <v>3</v>
      </c>
      <c r="J86" s="415">
        <f t="shared" si="5"/>
        <v>150000</v>
      </c>
      <c r="K86" s="14"/>
      <c r="L86" s="14"/>
      <c r="M86" s="14"/>
    </row>
    <row r="87" spans="1:13" ht="24">
      <c r="A87" s="267">
        <v>7</v>
      </c>
      <c r="B87" s="481" t="s">
        <v>49</v>
      </c>
      <c r="C87" s="461">
        <v>1</v>
      </c>
      <c r="D87" s="462">
        <v>2000000</v>
      </c>
      <c r="E87" s="461">
        <v>1</v>
      </c>
      <c r="F87" s="462">
        <v>2000000</v>
      </c>
      <c r="G87" s="461">
        <v>1</v>
      </c>
      <c r="H87" s="462">
        <v>2000000</v>
      </c>
      <c r="I87" s="267">
        <v>3</v>
      </c>
      <c r="J87" s="521">
        <f t="shared" si="5"/>
        <v>6000000</v>
      </c>
      <c r="K87" s="14"/>
      <c r="L87" s="14"/>
      <c r="M87" s="14"/>
    </row>
    <row r="88" spans="1:10" s="14" customFormat="1" ht="24">
      <c r="A88" s="276"/>
      <c r="B88" s="494"/>
      <c r="C88" s="420"/>
      <c r="D88" s="514"/>
      <c r="E88" s="420"/>
      <c r="F88" s="514"/>
      <c r="G88" s="420"/>
      <c r="H88" s="514"/>
      <c r="I88" s="276"/>
      <c r="J88" s="419"/>
    </row>
    <row r="89" spans="1:13" ht="24">
      <c r="A89" s="268">
        <v>8</v>
      </c>
      <c r="B89" s="300" t="s">
        <v>50</v>
      </c>
      <c r="C89" s="491">
        <v>1</v>
      </c>
      <c r="D89" s="510">
        <v>50000</v>
      </c>
      <c r="E89" s="491">
        <v>1</v>
      </c>
      <c r="F89" s="510">
        <v>50000</v>
      </c>
      <c r="G89" s="491">
        <v>1</v>
      </c>
      <c r="H89" s="510">
        <v>50000</v>
      </c>
      <c r="I89" s="268">
        <v>3</v>
      </c>
      <c r="J89" s="339">
        <f t="shared" si="5"/>
        <v>150000</v>
      </c>
      <c r="K89" s="14"/>
      <c r="L89" s="14"/>
      <c r="M89" s="14"/>
    </row>
    <row r="90" spans="1:13" ht="24">
      <c r="A90" s="398">
        <v>9</v>
      </c>
      <c r="B90" s="225" t="s">
        <v>51</v>
      </c>
      <c r="C90" s="413">
        <v>1</v>
      </c>
      <c r="D90" s="450">
        <v>1200000</v>
      </c>
      <c r="E90" s="413">
        <v>1</v>
      </c>
      <c r="F90" s="450">
        <v>1200000</v>
      </c>
      <c r="G90" s="413">
        <v>1</v>
      </c>
      <c r="H90" s="450">
        <v>1200000</v>
      </c>
      <c r="I90" s="269">
        <v>3</v>
      </c>
      <c r="J90" s="328">
        <f t="shared" si="5"/>
        <v>3600000</v>
      </c>
      <c r="K90" s="14"/>
      <c r="L90" s="14"/>
      <c r="M90" s="14"/>
    </row>
    <row r="91" spans="1:13" ht="24">
      <c r="A91" s="269">
        <v>10</v>
      </c>
      <c r="B91" s="220" t="s">
        <v>52</v>
      </c>
      <c r="C91" s="413">
        <v>1</v>
      </c>
      <c r="D91" s="450">
        <v>500000</v>
      </c>
      <c r="E91" s="413">
        <v>1</v>
      </c>
      <c r="F91" s="450">
        <v>500000</v>
      </c>
      <c r="G91" s="413">
        <v>1</v>
      </c>
      <c r="H91" s="450">
        <v>500000</v>
      </c>
      <c r="I91" s="269">
        <v>3</v>
      </c>
      <c r="J91" s="316">
        <f t="shared" si="5"/>
        <v>1500000</v>
      </c>
      <c r="K91" s="14"/>
      <c r="L91" s="14"/>
      <c r="M91" s="14"/>
    </row>
    <row r="92" spans="1:13" ht="24">
      <c r="A92" s="410">
        <v>11</v>
      </c>
      <c r="B92" s="444" t="s">
        <v>586</v>
      </c>
      <c r="C92" s="472">
        <v>0</v>
      </c>
      <c r="D92" s="472">
        <v>0</v>
      </c>
      <c r="E92" s="412">
        <v>1</v>
      </c>
      <c r="F92" s="447">
        <v>100000</v>
      </c>
      <c r="G92" s="412">
        <v>1</v>
      </c>
      <c r="H92" s="447">
        <v>100000</v>
      </c>
      <c r="I92" s="448">
        <f>C92+E92+G92</f>
        <v>2</v>
      </c>
      <c r="J92" s="328">
        <f>D92+F92+H92</f>
        <v>200000</v>
      </c>
      <c r="K92" s="14"/>
      <c r="L92" s="14"/>
      <c r="M92" s="14"/>
    </row>
    <row r="93" spans="1:13" ht="24">
      <c r="A93" s="269"/>
      <c r="B93" s="225" t="s">
        <v>605</v>
      </c>
      <c r="C93" s="413"/>
      <c r="D93" s="472"/>
      <c r="E93" s="316"/>
      <c r="F93" s="472"/>
      <c r="G93" s="413"/>
      <c r="H93" s="472"/>
      <c r="I93" s="269"/>
      <c r="J93" s="316"/>
      <c r="K93" s="14"/>
      <c r="L93" s="14"/>
      <c r="M93" s="14"/>
    </row>
    <row r="94" spans="1:13" ht="24">
      <c r="A94" s="269">
        <v>12</v>
      </c>
      <c r="B94" s="225" t="s">
        <v>65</v>
      </c>
      <c r="C94" s="413">
        <v>1</v>
      </c>
      <c r="D94" s="450">
        <v>50000</v>
      </c>
      <c r="E94" s="413">
        <v>1</v>
      </c>
      <c r="F94" s="450">
        <v>50000</v>
      </c>
      <c r="G94" s="413">
        <v>1</v>
      </c>
      <c r="H94" s="450">
        <v>50000</v>
      </c>
      <c r="I94" s="269">
        <v>3</v>
      </c>
      <c r="J94" s="316">
        <f>D94+F94+H94</f>
        <v>150000</v>
      </c>
      <c r="K94" s="14"/>
      <c r="L94" s="14"/>
      <c r="M94" s="14"/>
    </row>
    <row r="95" spans="1:13" ht="24">
      <c r="A95" s="269">
        <v>13</v>
      </c>
      <c r="B95" s="225" t="s">
        <v>66</v>
      </c>
      <c r="C95" s="413">
        <v>1</v>
      </c>
      <c r="D95" s="450">
        <v>50000</v>
      </c>
      <c r="E95" s="413">
        <v>1</v>
      </c>
      <c r="F95" s="450">
        <v>50000</v>
      </c>
      <c r="G95" s="413">
        <v>1</v>
      </c>
      <c r="H95" s="450">
        <v>50000</v>
      </c>
      <c r="I95" s="269">
        <v>3</v>
      </c>
      <c r="J95" s="316">
        <f>D95+F95+H95</f>
        <v>150000</v>
      </c>
      <c r="K95" s="14"/>
      <c r="L95" s="14"/>
      <c r="M95" s="14"/>
    </row>
    <row r="96" spans="1:13" ht="24">
      <c r="A96" s="275"/>
      <c r="B96" s="301" t="s">
        <v>67</v>
      </c>
      <c r="C96" s="424"/>
      <c r="D96" s="493"/>
      <c r="E96" s="424"/>
      <c r="F96" s="493"/>
      <c r="G96" s="424"/>
      <c r="H96" s="493"/>
      <c r="I96" s="275"/>
      <c r="J96" s="322"/>
      <c r="K96" s="14"/>
      <c r="L96" s="14"/>
      <c r="M96" s="14"/>
    </row>
    <row r="97" spans="1:13" ht="24">
      <c r="A97" s="425"/>
      <c r="B97" s="476" t="s">
        <v>58</v>
      </c>
      <c r="C97" s="464">
        <f>SUM(C81:C96)</f>
        <v>11</v>
      </c>
      <c r="D97" s="518">
        <f aca="true" t="shared" si="6" ref="D97:J97">SUM(D81:D96)</f>
        <v>5500000</v>
      </c>
      <c r="E97" s="464">
        <f t="shared" si="6"/>
        <v>13</v>
      </c>
      <c r="F97" s="518">
        <f t="shared" si="6"/>
        <v>5986900</v>
      </c>
      <c r="G97" s="464">
        <f t="shared" si="6"/>
        <v>13</v>
      </c>
      <c r="H97" s="518">
        <f t="shared" si="6"/>
        <v>5986900</v>
      </c>
      <c r="I97" s="464">
        <f>SUM(I81:I96)</f>
        <v>37</v>
      </c>
      <c r="J97" s="465">
        <f t="shared" si="6"/>
        <v>17473800</v>
      </c>
      <c r="K97" s="14"/>
      <c r="L97" s="14"/>
      <c r="M97" s="14"/>
    </row>
    <row r="98" spans="1:13" ht="24">
      <c r="A98" s="265"/>
      <c r="B98" s="477" t="s">
        <v>606</v>
      </c>
      <c r="C98" s="478"/>
      <c r="D98" s="479"/>
      <c r="E98" s="265"/>
      <c r="F98" s="479"/>
      <c r="G98" s="478"/>
      <c r="H98" s="479"/>
      <c r="I98" s="265"/>
      <c r="J98" s="422"/>
      <c r="K98" s="14"/>
      <c r="L98" s="14"/>
      <c r="M98" s="14"/>
    </row>
    <row r="99" spans="1:13" ht="24">
      <c r="A99" s="410"/>
      <c r="B99" s="526" t="s">
        <v>607</v>
      </c>
      <c r="C99" s="412"/>
      <c r="D99" s="527"/>
      <c r="E99" s="410"/>
      <c r="F99" s="527"/>
      <c r="G99" s="412"/>
      <c r="H99" s="527"/>
      <c r="I99" s="410"/>
      <c r="J99" s="328"/>
      <c r="K99" s="14"/>
      <c r="L99" s="14"/>
      <c r="M99" s="14"/>
    </row>
    <row r="100" spans="1:13" ht="24">
      <c r="A100" s="410">
        <v>1</v>
      </c>
      <c r="B100" s="489" t="s">
        <v>587</v>
      </c>
      <c r="C100" s="412">
        <v>1</v>
      </c>
      <c r="D100" s="447">
        <v>2000000</v>
      </c>
      <c r="E100" s="412">
        <v>1</v>
      </c>
      <c r="F100" s="447">
        <v>2000000</v>
      </c>
      <c r="G100" s="412">
        <v>1</v>
      </c>
      <c r="H100" s="447">
        <v>2000000</v>
      </c>
      <c r="I100" s="410">
        <v>3</v>
      </c>
      <c r="J100" s="328">
        <f>D100+F100+H100</f>
        <v>6000000</v>
      </c>
      <c r="K100" s="14"/>
      <c r="L100" s="14"/>
      <c r="M100" s="14"/>
    </row>
    <row r="101" spans="1:13" ht="24">
      <c r="A101" s="269"/>
      <c r="B101" s="225" t="s">
        <v>588</v>
      </c>
      <c r="C101" s="413"/>
      <c r="D101" s="472"/>
      <c r="E101" s="269"/>
      <c r="F101" s="472"/>
      <c r="G101" s="269"/>
      <c r="H101" s="472"/>
      <c r="I101" s="269"/>
      <c r="J101" s="316"/>
      <c r="K101" s="14"/>
      <c r="L101" s="14"/>
      <c r="M101" s="14"/>
    </row>
    <row r="102" spans="1:13" ht="24">
      <c r="A102" s="269">
        <v>2</v>
      </c>
      <c r="B102" s="220" t="s">
        <v>608</v>
      </c>
      <c r="C102" s="413">
        <v>1</v>
      </c>
      <c r="D102" s="450">
        <v>70000</v>
      </c>
      <c r="E102" s="413">
        <v>1</v>
      </c>
      <c r="F102" s="450">
        <v>70000</v>
      </c>
      <c r="G102" s="413">
        <v>1</v>
      </c>
      <c r="H102" s="450">
        <v>70000</v>
      </c>
      <c r="I102" s="269">
        <v>3</v>
      </c>
      <c r="J102" s="328">
        <f>D102+F102+H102</f>
        <v>210000</v>
      </c>
      <c r="K102" s="14"/>
      <c r="L102" s="14"/>
      <c r="M102" s="14"/>
    </row>
    <row r="103" spans="1:13" ht="24">
      <c r="A103" s="269">
        <v>3</v>
      </c>
      <c r="B103" s="225" t="s">
        <v>609</v>
      </c>
      <c r="C103" s="413">
        <v>1</v>
      </c>
      <c r="D103" s="450">
        <v>300000</v>
      </c>
      <c r="E103" s="413">
        <v>1</v>
      </c>
      <c r="F103" s="450">
        <v>300000</v>
      </c>
      <c r="G103" s="413">
        <v>1</v>
      </c>
      <c r="H103" s="450">
        <v>300000</v>
      </c>
      <c r="I103" s="269">
        <v>3</v>
      </c>
      <c r="J103" s="328">
        <f>D103+F103+H103</f>
        <v>900000</v>
      </c>
      <c r="K103" s="14"/>
      <c r="L103" s="14"/>
      <c r="M103" s="14"/>
    </row>
    <row r="104" spans="1:13" ht="24">
      <c r="A104" s="269">
        <v>4</v>
      </c>
      <c r="B104" s="220" t="s">
        <v>141</v>
      </c>
      <c r="C104" s="413">
        <v>1</v>
      </c>
      <c r="D104" s="450">
        <v>500000</v>
      </c>
      <c r="E104" s="413">
        <v>1</v>
      </c>
      <c r="F104" s="450">
        <v>500000</v>
      </c>
      <c r="G104" s="413">
        <v>1</v>
      </c>
      <c r="H104" s="450">
        <v>500000</v>
      </c>
      <c r="I104" s="316">
        <v>3</v>
      </c>
      <c r="J104" s="328">
        <f aca="true" t="shared" si="7" ref="J104:J109">D104+F104+H104</f>
        <v>1500000</v>
      </c>
      <c r="K104" s="14"/>
      <c r="L104" s="14"/>
      <c r="M104" s="14"/>
    </row>
    <row r="105" spans="1:13" ht="24">
      <c r="A105" s="275">
        <v>5</v>
      </c>
      <c r="B105" s="301" t="s">
        <v>610</v>
      </c>
      <c r="C105" s="341">
        <v>0</v>
      </c>
      <c r="D105" s="522">
        <v>0</v>
      </c>
      <c r="E105" s="424">
        <v>1</v>
      </c>
      <c r="F105" s="451">
        <v>30000</v>
      </c>
      <c r="G105" s="424">
        <v>1</v>
      </c>
      <c r="H105" s="451">
        <v>30000</v>
      </c>
      <c r="I105" s="322">
        <v>2</v>
      </c>
      <c r="J105" s="521">
        <f t="shared" si="7"/>
        <v>60000</v>
      </c>
      <c r="K105" s="14"/>
      <c r="L105" s="14"/>
      <c r="M105" s="14"/>
    </row>
    <row r="106" spans="1:13" ht="24">
      <c r="A106" s="268">
        <v>6</v>
      </c>
      <c r="B106" s="300" t="s">
        <v>611</v>
      </c>
      <c r="C106" s="491">
        <v>1</v>
      </c>
      <c r="D106" s="510">
        <v>50000</v>
      </c>
      <c r="E106" s="491">
        <v>1</v>
      </c>
      <c r="F106" s="510">
        <v>50000</v>
      </c>
      <c r="G106" s="491">
        <v>1</v>
      </c>
      <c r="H106" s="510">
        <v>50000</v>
      </c>
      <c r="I106" s="339">
        <v>3</v>
      </c>
      <c r="J106" s="339">
        <f t="shared" si="7"/>
        <v>150000</v>
      </c>
      <c r="K106" s="14"/>
      <c r="L106" s="14"/>
      <c r="M106" s="14"/>
    </row>
    <row r="107" spans="1:13" ht="24">
      <c r="A107" s="269">
        <v>7</v>
      </c>
      <c r="B107" s="225" t="s">
        <v>577</v>
      </c>
      <c r="C107" s="319">
        <v>0</v>
      </c>
      <c r="D107" s="523">
        <v>0</v>
      </c>
      <c r="E107" s="413">
        <v>1</v>
      </c>
      <c r="F107" s="450">
        <v>30000</v>
      </c>
      <c r="G107" s="413">
        <v>1</v>
      </c>
      <c r="H107" s="450">
        <v>30000</v>
      </c>
      <c r="I107" s="316">
        <v>2</v>
      </c>
      <c r="J107" s="316">
        <f t="shared" si="7"/>
        <v>60000</v>
      </c>
      <c r="K107" s="14"/>
      <c r="L107" s="14"/>
      <c r="M107" s="14"/>
    </row>
    <row r="108" spans="1:13" ht="24">
      <c r="A108" s="410">
        <v>8</v>
      </c>
      <c r="B108" s="444" t="s">
        <v>578</v>
      </c>
      <c r="C108" s="472">
        <v>0</v>
      </c>
      <c r="D108" s="523">
        <v>0</v>
      </c>
      <c r="E108" s="412">
        <v>1</v>
      </c>
      <c r="F108" s="447">
        <v>30000</v>
      </c>
      <c r="G108" s="412">
        <v>1</v>
      </c>
      <c r="H108" s="447">
        <v>30000</v>
      </c>
      <c r="I108" s="328">
        <f>C108+E108+G108</f>
        <v>2</v>
      </c>
      <c r="J108" s="328">
        <f>D108+F108+H108</f>
        <v>60000</v>
      </c>
      <c r="K108" s="14"/>
      <c r="L108" s="14"/>
      <c r="M108" s="14"/>
    </row>
    <row r="109" spans="1:13" ht="24">
      <c r="A109" s="410">
        <v>9</v>
      </c>
      <c r="B109" s="444" t="s">
        <v>620</v>
      </c>
      <c r="C109" s="412">
        <v>1</v>
      </c>
      <c r="D109" s="447">
        <v>200000</v>
      </c>
      <c r="E109" s="412">
        <v>1</v>
      </c>
      <c r="F109" s="447">
        <v>200000</v>
      </c>
      <c r="G109" s="412">
        <v>1</v>
      </c>
      <c r="H109" s="447">
        <v>200000</v>
      </c>
      <c r="I109" s="328">
        <v>3</v>
      </c>
      <c r="J109" s="328">
        <f t="shared" si="7"/>
        <v>600000</v>
      </c>
      <c r="K109" s="14"/>
      <c r="L109" s="14"/>
      <c r="M109" s="14"/>
    </row>
    <row r="110" spans="1:13" ht="24">
      <c r="A110" s="269"/>
      <c r="B110" s="225" t="s">
        <v>621</v>
      </c>
      <c r="C110" s="413"/>
      <c r="D110" s="450"/>
      <c r="E110" s="413"/>
      <c r="F110" s="450"/>
      <c r="G110" s="413"/>
      <c r="H110" s="450"/>
      <c r="I110" s="316"/>
      <c r="J110" s="316"/>
      <c r="K110" s="14"/>
      <c r="L110" s="14"/>
      <c r="M110" s="14"/>
    </row>
    <row r="111" spans="1:13" ht="24">
      <c r="A111" s="269">
        <v>10</v>
      </c>
      <c r="B111" s="225" t="s">
        <v>612</v>
      </c>
      <c r="C111" s="413">
        <v>1</v>
      </c>
      <c r="D111" s="450">
        <v>1500000</v>
      </c>
      <c r="E111" s="492">
        <v>1</v>
      </c>
      <c r="F111" s="450">
        <v>1500000</v>
      </c>
      <c r="G111" s="492">
        <v>1</v>
      </c>
      <c r="H111" s="450">
        <v>1500000</v>
      </c>
      <c r="I111" s="328">
        <v>3</v>
      </c>
      <c r="J111" s="328">
        <f>D111+F111+H111</f>
        <v>4500000</v>
      </c>
      <c r="K111" s="14"/>
      <c r="L111" s="14"/>
      <c r="M111" s="14"/>
    </row>
    <row r="112" spans="1:13" ht="24">
      <c r="A112" s="269"/>
      <c r="B112" s="225" t="s">
        <v>613</v>
      </c>
      <c r="C112" s="413"/>
      <c r="D112" s="450"/>
      <c r="E112" s="413"/>
      <c r="F112" s="450"/>
      <c r="G112" s="413"/>
      <c r="H112" s="450"/>
      <c r="I112" s="316"/>
      <c r="J112" s="316"/>
      <c r="K112" s="14"/>
      <c r="L112" s="14"/>
      <c r="M112" s="14"/>
    </row>
    <row r="113" spans="1:13" ht="24">
      <c r="A113" s="410">
        <v>11</v>
      </c>
      <c r="B113" s="444" t="s">
        <v>614</v>
      </c>
      <c r="C113" s="412">
        <v>1</v>
      </c>
      <c r="D113" s="447">
        <v>60000</v>
      </c>
      <c r="E113" s="412">
        <v>1</v>
      </c>
      <c r="F113" s="447">
        <v>60000</v>
      </c>
      <c r="G113" s="412">
        <v>1</v>
      </c>
      <c r="H113" s="447">
        <v>60000</v>
      </c>
      <c r="I113" s="328">
        <v>3</v>
      </c>
      <c r="J113" s="328">
        <f>D113+F113+H113</f>
        <v>180000</v>
      </c>
      <c r="K113" s="14"/>
      <c r="L113" s="14"/>
      <c r="M113" s="14"/>
    </row>
    <row r="114" spans="1:13" ht="24">
      <c r="A114" s="269"/>
      <c r="B114" s="225" t="s">
        <v>615</v>
      </c>
      <c r="C114" s="413"/>
      <c r="D114" s="472"/>
      <c r="E114" s="413"/>
      <c r="F114" s="472"/>
      <c r="G114" s="413"/>
      <c r="H114" s="472"/>
      <c r="I114" s="316"/>
      <c r="J114" s="316"/>
      <c r="K114" s="14"/>
      <c r="L114" s="14"/>
      <c r="M114" s="14"/>
    </row>
    <row r="115" spans="1:13" ht="24">
      <c r="A115" s="269">
        <v>12</v>
      </c>
      <c r="B115" s="225" t="s">
        <v>616</v>
      </c>
      <c r="C115" s="413">
        <v>1</v>
      </c>
      <c r="D115" s="450">
        <v>100000</v>
      </c>
      <c r="E115" s="413">
        <v>1</v>
      </c>
      <c r="F115" s="450">
        <v>100000</v>
      </c>
      <c r="G115" s="413">
        <v>1</v>
      </c>
      <c r="H115" s="450">
        <v>100000</v>
      </c>
      <c r="I115" s="316">
        <v>3</v>
      </c>
      <c r="J115" s="316">
        <v>300000</v>
      </c>
      <c r="K115" s="14"/>
      <c r="L115" s="14"/>
      <c r="M115" s="14"/>
    </row>
    <row r="116" spans="1:13" ht="24">
      <c r="A116" s="269">
        <v>13</v>
      </c>
      <c r="B116" s="225" t="s">
        <v>617</v>
      </c>
      <c r="C116" s="413">
        <v>1</v>
      </c>
      <c r="D116" s="450">
        <v>50000</v>
      </c>
      <c r="E116" s="413">
        <v>1</v>
      </c>
      <c r="F116" s="450">
        <v>50000</v>
      </c>
      <c r="G116" s="413">
        <v>1</v>
      </c>
      <c r="H116" s="450">
        <v>50000</v>
      </c>
      <c r="I116" s="316">
        <v>3</v>
      </c>
      <c r="J116" s="316">
        <v>150000</v>
      </c>
      <c r="K116" s="14"/>
      <c r="L116" s="14"/>
      <c r="M116" s="14"/>
    </row>
    <row r="117" spans="1:13" ht="24">
      <c r="A117" s="269">
        <v>14</v>
      </c>
      <c r="B117" s="225" t="s">
        <v>618</v>
      </c>
      <c r="C117" s="413">
        <v>1</v>
      </c>
      <c r="D117" s="450">
        <v>50000</v>
      </c>
      <c r="E117" s="413">
        <v>1</v>
      </c>
      <c r="F117" s="450">
        <v>50000</v>
      </c>
      <c r="G117" s="413">
        <v>1</v>
      </c>
      <c r="H117" s="450">
        <v>50000</v>
      </c>
      <c r="I117" s="316">
        <v>3</v>
      </c>
      <c r="J117" s="316">
        <v>150000</v>
      </c>
      <c r="K117" s="14"/>
      <c r="L117" s="14"/>
      <c r="M117" s="14"/>
    </row>
    <row r="118" spans="1:13" ht="24">
      <c r="A118" s="269">
        <v>15</v>
      </c>
      <c r="B118" s="225" t="s">
        <v>22</v>
      </c>
      <c r="C118" s="319">
        <v>0</v>
      </c>
      <c r="D118" s="472">
        <v>0</v>
      </c>
      <c r="E118" s="319">
        <v>0</v>
      </c>
      <c r="F118" s="472">
        <v>0</v>
      </c>
      <c r="G118" s="413">
        <v>1</v>
      </c>
      <c r="H118" s="450">
        <v>255000</v>
      </c>
      <c r="I118" s="316">
        <v>1</v>
      </c>
      <c r="J118" s="316">
        <v>255000</v>
      </c>
      <c r="K118" s="14"/>
      <c r="L118" s="14"/>
      <c r="M118" s="14"/>
    </row>
    <row r="119" spans="1:13" ht="24">
      <c r="A119" s="524">
        <v>16</v>
      </c>
      <c r="B119" s="222" t="s">
        <v>23</v>
      </c>
      <c r="C119" s="525">
        <v>0</v>
      </c>
      <c r="D119" s="475">
        <v>0</v>
      </c>
      <c r="E119" s="461">
        <v>1</v>
      </c>
      <c r="F119" s="462">
        <v>100000</v>
      </c>
      <c r="G119" s="461">
        <v>1</v>
      </c>
      <c r="H119" s="462">
        <v>100000</v>
      </c>
      <c r="I119" s="521">
        <v>2</v>
      </c>
      <c r="J119" s="521">
        <v>200000</v>
      </c>
      <c r="K119" s="14"/>
      <c r="L119" s="14"/>
      <c r="M119" s="14"/>
    </row>
    <row r="120" spans="1:13" ht="24">
      <c r="A120" s="416"/>
      <c r="B120" s="356" t="s">
        <v>58</v>
      </c>
      <c r="C120" s="464">
        <f aca="true" t="shared" si="8" ref="C120:J120">SUM(C100:C119)</f>
        <v>11</v>
      </c>
      <c r="D120" s="418">
        <f t="shared" si="8"/>
        <v>4880000</v>
      </c>
      <c r="E120" s="464">
        <f t="shared" si="8"/>
        <v>15</v>
      </c>
      <c r="F120" s="418">
        <f t="shared" si="8"/>
        <v>5070000</v>
      </c>
      <c r="G120" s="464">
        <f t="shared" si="8"/>
        <v>16</v>
      </c>
      <c r="H120" s="418">
        <f t="shared" si="8"/>
        <v>5325000</v>
      </c>
      <c r="I120" s="464">
        <f t="shared" si="8"/>
        <v>42</v>
      </c>
      <c r="J120" s="518">
        <f t="shared" si="8"/>
        <v>15275000</v>
      </c>
      <c r="K120" s="14"/>
      <c r="L120" s="14"/>
      <c r="M120" s="14"/>
    </row>
    <row r="121" spans="1:13" ht="24">
      <c r="A121" s="416"/>
      <c r="B121" s="356" t="s">
        <v>68</v>
      </c>
      <c r="C121" s="464">
        <f>C120+C97+C77+C64+C51+C30</f>
        <v>48</v>
      </c>
      <c r="D121" s="518">
        <f>D30+D51+D64+D77+D97+D120</f>
        <v>17795000</v>
      </c>
      <c r="E121" s="464">
        <f>E120+E97+E77+E64+E51+E30</f>
        <v>65</v>
      </c>
      <c r="F121" s="518">
        <f>F30+F51+F64+F77+F97+F120</f>
        <v>22311900</v>
      </c>
      <c r="G121" s="464">
        <f>G120+G97+G77+G64+G51+G30</f>
        <v>72</v>
      </c>
      <c r="H121" s="465">
        <f>H30+H51+H64+H77+H97+H120</f>
        <v>23166900</v>
      </c>
      <c r="I121" s="464">
        <f>I120+I97+I77+I64+I51+I30</f>
        <v>185</v>
      </c>
      <c r="J121" s="418">
        <f>J30+J51+J64+J77+J97+J120</f>
        <v>63273800</v>
      </c>
      <c r="K121" s="14"/>
      <c r="L121" s="14"/>
      <c r="M121" s="14"/>
    </row>
    <row r="122" spans="1:13" ht="24">
      <c r="A122" s="277"/>
      <c r="B122" s="494"/>
      <c r="C122" s="420"/>
      <c r="D122" s="495"/>
      <c r="E122" s="276"/>
      <c r="F122" s="495"/>
      <c r="G122" s="420"/>
      <c r="H122" s="495"/>
      <c r="I122" s="276"/>
      <c r="J122" s="419"/>
      <c r="K122" s="14"/>
      <c r="L122" s="14"/>
      <c r="M122" s="14"/>
    </row>
    <row r="123" spans="1:13" ht="24">
      <c r="A123" s="277"/>
      <c r="B123" s="494"/>
      <c r="C123" s="420"/>
      <c r="D123" s="495"/>
      <c r="E123" s="276"/>
      <c r="F123" s="495"/>
      <c r="G123" s="420"/>
      <c r="H123" s="495"/>
      <c r="I123" s="276"/>
      <c r="J123" s="419"/>
      <c r="K123" s="14"/>
      <c r="L123" s="14"/>
      <c r="M123" s="14"/>
    </row>
    <row r="124" spans="1:13" ht="24">
      <c r="A124" s="277"/>
      <c r="B124" s="494"/>
      <c r="C124" s="420"/>
      <c r="D124" s="495"/>
      <c r="E124" s="276"/>
      <c r="F124" s="495"/>
      <c r="G124" s="420"/>
      <c r="H124" s="495"/>
      <c r="I124" s="276"/>
      <c r="J124" s="419"/>
      <c r="K124" s="14"/>
      <c r="L124" s="14"/>
      <c r="M124" s="14"/>
    </row>
    <row r="125" spans="1:13" ht="24">
      <c r="A125" s="277"/>
      <c r="B125" s="494"/>
      <c r="C125" s="420"/>
      <c r="D125" s="495"/>
      <c r="E125" s="276"/>
      <c r="F125" s="495"/>
      <c r="G125" s="420"/>
      <c r="H125" s="495"/>
      <c r="I125" s="276"/>
      <c r="J125" s="419"/>
      <c r="K125" s="14"/>
      <c r="L125" s="14"/>
      <c r="M125" s="14"/>
    </row>
    <row r="126" spans="1:13" ht="24">
      <c r="A126" s="277"/>
      <c r="B126" s="494"/>
      <c r="C126" s="420"/>
      <c r="D126" s="495"/>
      <c r="E126" s="276"/>
      <c r="F126" s="495"/>
      <c r="G126" s="420"/>
      <c r="H126" s="495"/>
      <c r="I126" s="276"/>
      <c r="J126" s="419"/>
      <c r="K126" s="14"/>
      <c r="L126" s="14"/>
      <c r="M126" s="14"/>
    </row>
    <row r="127" spans="1:13" ht="24">
      <c r="A127" s="277"/>
      <c r="B127" s="494"/>
      <c r="C127" s="420"/>
      <c r="D127" s="495"/>
      <c r="E127" s="276"/>
      <c r="F127" s="495"/>
      <c r="G127" s="420"/>
      <c r="H127" s="495"/>
      <c r="I127" s="276"/>
      <c r="J127" s="419"/>
      <c r="K127" s="14"/>
      <c r="L127" s="14"/>
      <c r="M127" s="14"/>
    </row>
    <row r="128" spans="1:13" ht="24">
      <c r="A128" s="277"/>
      <c r="B128" s="494"/>
      <c r="C128" s="420"/>
      <c r="D128" s="495"/>
      <c r="E128" s="276"/>
      <c r="F128" s="495"/>
      <c r="G128" s="420"/>
      <c r="H128" s="495"/>
      <c r="I128" s="276"/>
      <c r="J128" s="419"/>
      <c r="K128" s="14"/>
      <c r="L128" s="14"/>
      <c r="M128" s="14"/>
    </row>
    <row r="129" spans="1:13" ht="24">
      <c r="A129" s="277"/>
      <c r="B129" s="494"/>
      <c r="C129" s="420"/>
      <c r="D129" s="495"/>
      <c r="E129" s="276"/>
      <c r="F129" s="495"/>
      <c r="G129" s="420"/>
      <c r="H129" s="495"/>
      <c r="I129" s="276"/>
      <c r="J129" s="419"/>
      <c r="K129" s="14"/>
      <c r="L129" s="14"/>
      <c r="M129" s="14"/>
    </row>
    <row r="130" spans="1:13" ht="24">
      <c r="A130" s="277"/>
      <c r="B130" s="496"/>
      <c r="C130" s="420"/>
      <c r="D130" s="495"/>
      <c r="E130" s="276"/>
      <c r="F130" s="495"/>
      <c r="G130" s="420"/>
      <c r="H130" s="495"/>
      <c r="I130" s="276"/>
      <c r="J130" s="419"/>
      <c r="K130" s="14"/>
      <c r="L130" s="14"/>
      <c r="M130" s="14"/>
    </row>
    <row r="131" spans="1:13" ht="24">
      <c r="A131" s="277"/>
      <c r="B131" s="360"/>
      <c r="C131" s="486"/>
      <c r="D131" s="497"/>
      <c r="E131" s="360"/>
      <c r="F131" s="497"/>
      <c r="G131" s="486"/>
      <c r="H131" s="497"/>
      <c r="I131" s="498"/>
      <c r="J131" s="488"/>
      <c r="K131" s="14"/>
      <c r="L131" s="14"/>
      <c r="M131" s="14"/>
    </row>
    <row r="132" spans="1:13" ht="24">
      <c r="A132" s="277"/>
      <c r="B132" s="494"/>
      <c r="C132" s="420"/>
      <c r="D132" s="497"/>
      <c r="E132" s="276"/>
      <c r="F132" s="495"/>
      <c r="G132" s="420"/>
      <c r="H132" s="495"/>
      <c r="I132" s="276"/>
      <c r="J132" s="419"/>
      <c r="K132" s="14"/>
      <c r="L132" s="14"/>
      <c r="M132" s="14"/>
    </row>
    <row r="133" spans="1:13" ht="24">
      <c r="A133" s="277"/>
      <c r="B133" s="494"/>
      <c r="C133" s="420"/>
      <c r="D133" s="495"/>
      <c r="E133" s="276"/>
      <c r="F133" s="495"/>
      <c r="G133" s="420"/>
      <c r="H133" s="495"/>
      <c r="I133" s="276"/>
      <c r="J133" s="419"/>
      <c r="K133" s="14"/>
      <c r="L133" s="14"/>
      <c r="M133" s="14"/>
    </row>
    <row r="134" spans="1:13" ht="24">
      <c r="A134" s="277"/>
      <c r="B134" s="494"/>
      <c r="C134" s="420"/>
      <c r="D134" s="495"/>
      <c r="E134" s="276"/>
      <c r="F134" s="495"/>
      <c r="G134" s="420"/>
      <c r="H134" s="495"/>
      <c r="I134" s="276"/>
      <c r="J134" s="419"/>
      <c r="K134" s="14"/>
      <c r="L134" s="14"/>
      <c r="M134" s="14"/>
    </row>
    <row r="135" spans="1:13" ht="24">
      <c r="A135" s="277"/>
      <c r="B135" s="494"/>
      <c r="C135" s="420"/>
      <c r="D135" s="495"/>
      <c r="E135" s="276"/>
      <c r="F135" s="495"/>
      <c r="G135" s="420"/>
      <c r="H135" s="495"/>
      <c r="I135" s="276"/>
      <c r="J135" s="419"/>
      <c r="K135" s="14"/>
      <c r="L135" s="14"/>
      <c r="M135" s="14"/>
    </row>
    <row r="136" spans="1:13" ht="24">
      <c r="A136" s="277"/>
      <c r="B136" s="494"/>
      <c r="C136" s="420"/>
      <c r="D136" s="495"/>
      <c r="E136" s="276"/>
      <c r="F136" s="495"/>
      <c r="G136" s="420"/>
      <c r="H136" s="495"/>
      <c r="I136" s="276"/>
      <c r="J136" s="419"/>
      <c r="K136" s="14"/>
      <c r="L136" s="14"/>
      <c r="M136" s="14"/>
    </row>
    <row r="137" spans="2:13" ht="23.25">
      <c r="B137" s="3"/>
      <c r="C137" s="47"/>
      <c r="D137" s="436"/>
      <c r="E137" s="6"/>
      <c r="F137" s="436"/>
      <c r="G137" s="47"/>
      <c r="H137" s="436"/>
      <c r="I137" s="6"/>
      <c r="J137" s="9"/>
      <c r="K137" s="14"/>
      <c r="L137" s="14"/>
      <c r="M137" s="14"/>
    </row>
    <row r="138" spans="2:13" ht="23.25">
      <c r="B138" s="610"/>
      <c r="C138" s="610"/>
      <c r="D138" s="610"/>
      <c r="E138" s="610"/>
      <c r="F138" s="610"/>
      <c r="G138" s="610"/>
      <c r="H138" s="610"/>
      <c r="I138" s="610"/>
      <c r="J138" s="610"/>
      <c r="K138" s="14"/>
      <c r="L138" s="14"/>
      <c r="M138" s="14"/>
    </row>
    <row r="139" spans="2:13" ht="21.75">
      <c r="B139" s="610"/>
      <c r="C139" s="612"/>
      <c r="D139" s="623"/>
      <c r="E139" s="610"/>
      <c r="F139" s="623"/>
      <c r="G139" s="612"/>
      <c r="H139" s="623"/>
      <c r="I139" s="610"/>
      <c r="J139" s="611"/>
      <c r="K139" s="14"/>
      <c r="L139" s="14"/>
      <c r="M139" s="14"/>
    </row>
    <row r="140" spans="2:13" ht="21.75">
      <c r="B140" s="610"/>
      <c r="C140" s="612"/>
      <c r="D140" s="623"/>
      <c r="E140" s="610"/>
      <c r="F140" s="623"/>
      <c r="G140" s="612"/>
      <c r="H140" s="623"/>
      <c r="I140" s="610"/>
      <c r="J140" s="611"/>
      <c r="K140" s="14"/>
      <c r="L140" s="14"/>
      <c r="M140" s="14"/>
    </row>
    <row r="141" spans="2:13" ht="23.25">
      <c r="B141" s="15"/>
      <c r="C141" s="47"/>
      <c r="D141" s="436"/>
      <c r="E141" s="6"/>
      <c r="F141" s="436"/>
      <c r="G141" s="47"/>
      <c r="H141" s="436"/>
      <c r="I141" s="6"/>
      <c r="J141" s="9"/>
      <c r="K141" s="14"/>
      <c r="L141" s="14"/>
      <c r="M141" s="14"/>
    </row>
    <row r="142" spans="2:13" ht="23.25">
      <c r="B142" s="15"/>
      <c r="C142" s="47"/>
      <c r="D142" s="436"/>
      <c r="E142" s="6"/>
      <c r="F142" s="436"/>
      <c r="G142" s="47"/>
      <c r="H142" s="436"/>
      <c r="I142" s="6"/>
      <c r="J142" s="9"/>
      <c r="K142" s="14"/>
      <c r="L142" s="14"/>
      <c r="M142" s="14"/>
    </row>
    <row r="143" spans="2:13" ht="23.25">
      <c r="B143" s="3"/>
      <c r="C143" s="47"/>
      <c r="D143" s="436"/>
      <c r="E143" s="6"/>
      <c r="F143" s="436"/>
      <c r="G143" s="47"/>
      <c r="H143" s="436"/>
      <c r="I143" s="6"/>
      <c r="J143" s="9"/>
      <c r="K143" s="14"/>
      <c r="L143" s="14"/>
      <c r="M143" s="14"/>
    </row>
    <row r="144" spans="2:13" ht="23.25">
      <c r="B144" s="4"/>
      <c r="C144" s="47"/>
      <c r="D144" s="436"/>
      <c r="E144" s="6"/>
      <c r="F144" s="436"/>
      <c r="G144" s="47"/>
      <c r="H144" s="436"/>
      <c r="I144" s="6"/>
      <c r="J144" s="9"/>
      <c r="K144" s="14"/>
      <c r="L144" s="14"/>
      <c r="M144" s="14"/>
    </row>
    <row r="145" spans="2:13" ht="23.25">
      <c r="B145" s="3"/>
      <c r="C145" s="47"/>
      <c r="D145" s="436"/>
      <c r="E145" s="6"/>
      <c r="F145" s="436"/>
      <c r="G145" s="47"/>
      <c r="H145" s="436"/>
      <c r="I145" s="6"/>
      <c r="J145" s="9"/>
      <c r="K145" s="14"/>
      <c r="L145" s="14"/>
      <c r="M145" s="14"/>
    </row>
    <row r="146" spans="2:13" ht="23.25">
      <c r="B146" s="3"/>
      <c r="C146" s="47"/>
      <c r="D146" s="436"/>
      <c r="E146" s="6"/>
      <c r="F146" s="436"/>
      <c r="G146" s="47"/>
      <c r="H146" s="436"/>
      <c r="I146" s="6"/>
      <c r="J146" s="9"/>
      <c r="K146" s="14"/>
      <c r="L146" s="14"/>
      <c r="M146" s="14"/>
    </row>
    <row r="147" spans="2:13" ht="23.25">
      <c r="B147" s="3"/>
      <c r="C147" s="47"/>
      <c r="D147" s="436"/>
      <c r="E147" s="6"/>
      <c r="F147" s="436"/>
      <c r="G147" s="47"/>
      <c r="H147" s="436"/>
      <c r="I147" s="6"/>
      <c r="J147" s="9"/>
      <c r="K147" s="14"/>
      <c r="L147" s="14"/>
      <c r="M147" s="14"/>
    </row>
    <row r="148" spans="2:13" ht="23.25">
      <c r="B148" s="3"/>
      <c r="C148" s="47"/>
      <c r="D148" s="436"/>
      <c r="E148" s="6"/>
      <c r="F148" s="436"/>
      <c r="G148" s="47"/>
      <c r="H148" s="436"/>
      <c r="I148" s="6"/>
      <c r="J148" s="9"/>
      <c r="K148" s="14"/>
      <c r="L148" s="14"/>
      <c r="M148" s="14"/>
    </row>
    <row r="149" spans="2:13" ht="33" customHeight="1">
      <c r="B149" s="3"/>
      <c r="C149" s="47"/>
      <c r="D149" s="436"/>
      <c r="E149" s="6"/>
      <c r="F149" s="436"/>
      <c r="G149" s="47"/>
      <c r="H149" s="436"/>
      <c r="I149" s="6"/>
      <c r="J149" s="9"/>
      <c r="K149" s="14"/>
      <c r="L149" s="14"/>
      <c r="M149" s="14"/>
    </row>
    <row r="150" spans="2:13" ht="23.25">
      <c r="B150" s="5"/>
      <c r="C150" s="48"/>
      <c r="D150" s="437"/>
      <c r="E150" s="5"/>
      <c r="F150" s="437"/>
      <c r="G150" s="48"/>
      <c r="H150" s="437"/>
      <c r="I150" s="24"/>
      <c r="J150" s="16"/>
      <c r="K150" s="14"/>
      <c r="L150" s="14"/>
      <c r="M150" s="14"/>
    </row>
    <row r="151" spans="2:13" ht="23.25">
      <c r="B151" s="3"/>
      <c r="C151" s="47"/>
      <c r="D151" s="436"/>
      <c r="E151" s="6"/>
      <c r="F151" s="436"/>
      <c r="G151" s="47"/>
      <c r="H151" s="436"/>
      <c r="I151" s="6"/>
      <c r="J151" s="9"/>
      <c r="K151" s="14"/>
      <c r="L151" s="14"/>
      <c r="M151" s="14"/>
    </row>
    <row r="152" spans="2:13" ht="23.25">
      <c r="B152" s="3"/>
      <c r="C152" s="47"/>
      <c r="D152" s="436"/>
      <c r="E152" s="6"/>
      <c r="F152" s="436"/>
      <c r="G152" s="47"/>
      <c r="H152" s="436"/>
      <c r="I152" s="6"/>
      <c r="J152" s="9"/>
      <c r="K152" s="14"/>
      <c r="L152" s="14"/>
      <c r="M152" s="14"/>
    </row>
    <row r="153" spans="2:13" ht="23.25">
      <c r="B153" s="3"/>
      <c r="C153" s="47"/>
      <c r="D153" s="436"/>
      <c r="E153" s="6"/>
      <c r="F153" s="436"/>
      <c r="G153" s="47"/>
      <c r="H153" s="436"/>
      <c r="I153" s="6"/>
      <c r="J153" s="9"/>
      <c r="K153" s="14"/>
      <c r="L153" s="14"/>
      <c r="M153" s="14"/>
    </row>
    <row r="154" spans="2:13" ht="23.25">
      <c r="B154" s="3"/>
      <c r="C154" s="47"/>
      <c r="D154" s="436"/>
      <c r="E154" s="6"/>
      <c r="F154" s="436"/>
      <c r="G154" s="47"/>
      <c r="H154" s="436"/>
      <c r="I154" s="6"/>
      <c r="J154" s="9"/>
      <c r="K154" s="14"/>
      <c r="L154" s="14"/>
      <c r="M154" s="14"/>
    </row>
    <row r="155" spans="2:13" ht="23.25">
      <c r="B155" s="3"/>
      <c r="C155" s="47"/>
      <c r="D155" s="436"/>
      <c r="E155" s="6"/>
      <c r="F155" s="436"/>
      <c r="G155" s="47"/>
      <c r="H155" s="436"/>
      <c r="I155" s="6"/>
      <c r="J155" s="9"/>
      <c r="K155" s="14"/>
      <c r="L155" s="14"/>
      <c r="M155" s="14"/>
    </row>
    <row r="156" spans="2:13" ht="23.25">
      <c r="B156" s="3"/>
      <c r="C156" s="47"/>
      <c r="D156" s="436"/>
      <c r="E156" s="6"/>
      <c r="F156" s="436"/>
      <c r="G156" s="47"/>
      <c r="H156" s="436"/>
      <c r="I156" s="6"/>
      <c r="J156" s="9"/>
      <c r="K156" s="14"/>
      <c r="L156" s="14"/>
      <c r="M156" s="14"/>
    </row>
    <row r="157" spans="2:13" ht="23.25">
      <c r="B157" s="3"/>
      <c r="C157" s="48"/>
      <c r="D157" s="437"/>
      <c r="E157" s="5"/>
      <c r="F157" s="437"/>
      <c r="G157" s="48"/>
      <c r="H157" s="437"/>
      <c r="I157" s="5"/>
      <c r="J157" s="16"/>
      <c r="K157" s="14"/>
      <c r="L157" s="14"/>
      <c r="M157" s="14"/>
    </row>
    <row r="158" spans="2:13" ht="23.25">
      <c r="B158" s="3"/>
      <c r="C158" s="49"/>
      <c r="D158" s="438"/>
      <c r="E158" s="26"/>
      <c r="F158" s="438"/>
      <c r="G158" s="49"/>
      <c r="H158" s="438"/>
      <c r="I158" s="26"/>
      <c r="J158" s="27"/>
      <c r="K158" s="14"/>
      <c r="L158" s="14"/>
      <c r="M158" s="14"/>
    </row>
    <row r="159" spans="2:13" ht="23.25">
      <c r="B159" s="3"/>
      <c r="C159" s="47"/>
      <c r="D159" s="436"/>
      <c r="E159" s="6"/>
      <c r="F159" s="436"/>
      <c r="G159" s="47"/>
      <c r="H159" s="436"/>
      <c r="I159" s="6"/>
      <c r="J159" s="9"/>
      <c r="K159" s="14"/>
      <c r="L159" s="14"/>
      <c r="M159" s="14"/>
    </row>
    <row r="160" spans="2:13" ht="23.25">
      <c r="B160" s="5"/>
      <c r="C160" s="47"/>
      <c r="D160" s="436"/>
      <c r="E160" s="6"/>
      <c r="F160" s="436"/>
      <c r="G160" s="47"/>
      <c r="H160" s="436"/>
      <c r="I160" s="6"/>
      <c r="J160" s="9"/>
      <c r="K160" s="14"/>
      <c r="L160" s="14"/>
      <c r="M160" s="14"/>
    </row>
    <row r="161" spans="2:13" ht="23.25">
      <c r="B161" s="28"/>
      <c r="C161" s="47"/>
      <c r="D161" s="436"/>
      <c r="E161" s="6"/>
      <c r="F161" s="436"/>
      <c r="G161" s="47"/>
      <c r="H161" s="436"/>
      <c r="I161" s="6"/>
      <c r="J161" s="9"/>
      <c r="K161" s="14"/>
      <c r="L161" s="14"/>
      <c r="M161" s="14"/>
    </row>
    <row r="162" spans="2:13" ht="23.25">
      <c r="B162" s="3"/>
      <c r="C162" s="47"/>
      <c r="D162" s="436"/>
      <c r="E162" s="6"/>
      <c r="F162" s="436"/>
      <c r="G162" s="47"/>
      <c r="H162" s="436"/>
      <c r="I162" s="6"/>
      <c r="J162" s="9"/>
      <c r="K162" s="14"/>
      <c r="L162" s="14"/>
      <c r="M162" s="14"/>
    </row>
    <row r="163" spans="2:13" ht="23.25">
      <c r="B163" s="3"/>
      <c r="C163" s="47"/>
      <c r="D163" s="436"/>
      <c r="E163" s="6"/>
      <c r="F163" s="436"/>
      <c r="G163" s="47"/>
      <c r="H163" s="436"/>
      <c r="I163" s="6"/>
      <c r="J163" s="9"/>
      <c r="K163" s="14"/>
      <c r="L163" s="14"/>
      <c r="M163" s="14"/>
    </row>
    <row r="164" spans="2:13" ht="23.25">
      <c r="B164" s="3"/>
      <c r="C164" s="47"/>
      <c r="D164" s="436"/>
      <c r="E164" s="6"/>
      <c r="F164" s="436"/>
      <c r="G164" s="47"/>
      <c r="H164" s="436"/>
      <c r="I164" s="6"/>
      <c r="J164" s="9"/>
      <c r="K164" s="14"/>
      <c r="L164" s="14"/>
      <c r="M164" s="14"/>
    </row>
    <row r="165" spans="2:13" ht="23.25">
      <c r="B165" s="3"/>
      <c r="C165" s="47"/>
      <c r="D165" s="436"/>
      <c r="E165" s="6"/>
      <c r="F165" s="436"/>
      <c r="G165" s="47"/>
      <c r="H165" s="436"/>
      <c r="I165" s="6"/>
      <c r="J165" s="9"/>
      <c r="K165" s="14"/>
      <c r="L165" s="14"/>
      <c r="M165" s="14"/>
    </row>
    <row r="166" spans="2:13" ht="23.25">
      <c r="B166" s="3"/>
      <c r="C166" s="47"/>
      <c r="D166" s="436"/>
      <c r="E166" s="6"/>
      <c r="F166" s="436"/>
      <c r="G166" s="47"/>
      <c r="H166" s="436"/>
      <c r="I166" s="6"/>
      <c r="J166" s="9"/>
      <c r="K166" s="14"/>
      <c r="L166" s="14"/>
      <c r="M166" s="14"/>
    </row>
    <row r="167" spans="2:13" ht="23.25">
      <c r="B167" s="3"/>
      <c r="C167" s="47"/>
      <c r="D167" s="436"/>
      <c r="E167" s="6"/>
      <c r="F167" s="436"/>
      <c r="G167" s="47"/>
      <c r="H167" s="436"/>
      <c r="I167" s="6"/>
      <c r="J167" s="9"/>
      <c r="K167" s="14"/>
      <c r="L167" s="14"/>
      <c r="M167" s="14"/>
    </row>
    <row r="168" spans="2:13" ht="21.75">
      <c r="B168" s="14"/>
      <c r="C168" s="50"/>
      <c r="D168" s="439"/>
      <c r="E168" s="18"/>
      <c r="F168" s="439"/>
      <c r="G168" s="50"/>
      <c r="H168" s="439"/>
      <c r="I168" s="18"/>
      <c r="J168" s="19"/>
      <c r="K168" s="14"/>
      <c r="L168" s="14"/>
      <c r="M168" s="14"/>
    </row>
    <row r="169" spans="2:13" ht="21.75">
      <c r="B169" s="14"/>
      <c r="C169" s="50"/>
      <c r="D169" s="439"/>
      <c r="E169" s="18"/>
      <c r="F169" s="439"/>
      <c r="G169" s="50"/>
      <c r="H169" s="439"/>
      <c r="I169" s="18"/>
      <c r="J169" s="19"/>
      <c r="K169" s="14"/>
      <c r="L169" s="14"/>
      <c r="M169" s="14"/>
    </row>
    <row r="170" spans="2:13" ht="21.75">
      <c r="B170" s="14"/>
      <c r="C170" s="50"/>
      <c r="D170" s="439"/>
      <c r="E170" s="18"/>
      <c r="F170" s="439"/>
      <c r="G170" s="50"/>
      <c r="H170" s="439"/>
      <c r="I170" s="18"/>
      <c r="J170" s="19"/>
      <c r="K170" s="14"/>
      <c r="L170" s="14"/>
      <c r="M170" s="14"/>
    </row>
    <row r="171" spans="2:13" ht="21.75">
      <c r="B171" s="14"/>
      <c r="C171" s="50"/>
      <c r="D171" s="439"/>
      <c r="E171" s="18"/>
      <c r="F171" s="439"/>
      <c r="G171" s="50"/>
      <c r="H171" s="439"/>
      <c r="I171" s="18"/>
      <c r="J171" s="19"/>
      <c r="K171" s="14"/>
      <c r="L171" s="14"/>
      <c r="M171" s="14"/>
    </row>
    <row r="172" spans="2:13" ht="21.75">
      <c r="B172" s="14"/>
      <c r="C172" s="50"/>
      <c r="D172" s="439"/>
      <c r="E172" s="18"/>
      <c r="F172" s="439"/>
      <c r="G172" s="50"/>
      <c r="H172" s="439"/>
      <c r="I172" s="18"/>
      <c r="J172" s="19"/>
      <c r="K172" s="14"/>
      <c r="L172" s="14"/>
      <c r="M172" s="14"/>
    </row>
    <row r="173" spans="2:13" ht="21.75">
      <c r="B173" s="14"/>
      <c r="C173" s="50"/>
      <c r="D173" s="439"/>
      <c r="E173" s="18"/>
      <c r="F173" s="439"/>
      <c r="G173" s="50"/>
      <c r="H173" s="439"/>
      <c r="I173" s="18"/>
      <c r="J173" s="19"/>
      <c r="K173" s="14"/>
      <c r="L173" s="14"/>
      <c r="M173" s="14"/>
    </row>
    <row r="174" spans="2:13" ht="21.75">
      <c r="B174" s="14"/>
      <c r="C174" s="50"/>
      <c r="D174" s="439"/>
      <c r="E174" s="18"/>
      <c r="F174" s="439"/>
      <c r="G174" s="50"/>
      <c r="H174" s="439"/>
      <c r="I174" s="18"/>
      <c r="J174" s="19"/>
      <c r="K174" s="14"/>
      <c r="L174" s="14"/>
      <c r="M174" s="14"/>
    </row>
    <row r="175" spans="2:13" ht="21.75">
      <c r="B175" s="14"/>
      <c r="C175" s="50"/>
      <c r="D175" s="439"/>
      <c r="E175" s="18"/>
      <c r="F175" s="439"/>
      <c r="G175" s="50"/>
      <c r="H175" s="439"/>
      <c r="I175" s="18"/>
      <c r="J175" s="19"/>
      <c r="K175" s="14"/>
      <c r="L175" s="14"/>
      <c r="M175" s="14"/>
    </row>
    <row r="176" spans="2:13" ht="21.75">
      <c r="B176" s="14"/>
      <c r="C176" s="50"/>
      <c r="D176" s="439"/>
      <c r="E176" s="18"/>
      <c r="F176" s="439"/>
      <c r="G176" s="50"/>
      <c r="H176" s="439"/>
      <c r="I176" s="18"/>
      <c r="J176" s="19"/>
      <c r="K176" s="14"/>
      <c r="L176" s="14"/>
      <c r="M176" s="14"/>
    </row>
    <row r="177" spans="2:13" ht="21.75">
      <c r="B177" s="14"/>
      <c r="C177" s="50"/>
      <c r="D177" s="439"/>
      <c r="E177" s="18"/>
      <c r="F177" s="439"/>
      <c r="G177" s="50"/>
      <c r="H177" s="439"/>
      <c r="I177" s="18"/>
      <c r="J177" s="19"/>
      <c r="K177" s="14"/>
      <c r="L177" s="14"/>
      <c r="M177" s="14"/>
    </row>
    <row r="178" spans="2:13" ht="21.75">
      <c r="B178" s="14"/>
      <c r="C178" s="50"/>
      <c r="D178" s="439"/>
      <c r="E178" s="18"/>
      <c r="F178" s="439"/>
      <c r="G178" s="50"/>
      <c r="H178" s="439"/>
      <c r="I178" s="18"/>
      <c r="J178" s="19"/>
      <c r="K178" s="14"/>
      <c r="L178" s="14"/>
      <c r="M178" s="14"/>
    </row>
    <row r="179" spans="2:13" ht="21.75">
      <c r="B179" s="14"/>
      <c r="C179" s="50"/>
      <c r="D179" s="439"/>
      <c r="E179" s="18"/>
      <c r="F179" s="439"/>
      <c r="G179" s="50"/>
      <c r="H179" s="439"/>
      <c r="I179" s="18"/>
      <c r="J179" s="19"/>
      <c r="K179" s="14"/>
      <c r="L179" s="14"/>
      <c r="M179" s="14"/>
    </row>
    <row r="180" spans="2:13" ht="21.75">
      <c r="B180" s="14"/>
      <c r="C180" s="50"/>
      <c r="D180" s="439"/>
      <c r="E180" s="18"/>
      <c r="F180" s="439"/>
      <c r="G180" s="50"/>
      <c r="H180" s="439"/>
      <c r="I180" s="18"/>
      <c r="J180" s="19"/>
      <c r="K180" s="14"/>
      <c r="L180" s="14"/>
      <c r="M180" s="14"/>
    </row>
    <row r="181" spans="2:13" ht="21.75">
      <c r="B181" s="14"/>
      <c r="C181" s="50"/>
      <c r="D181" s="439"/>
      <c r="E181" s="18"/>
      <c r="F181" s="439"/>
      <c r="G181" s="50"/>
      <c r="H181" s="439"/>
      <c r="I181" s="18"/>
      <c r="J181" s="19"/>
      <c r="K181" s="14"/>
      <c r="L181" s="14"/>
      <c r="M181" s="14"/>
    </row>
    <row r="182" spans="2:13" ht="21.75">
      <c r="B182" s="14"/>
      <c r="C182" s="50"/>
      <c r="D182" s="439"/>
      <c r="E182" s="18"/>
      <c r="F182" s="439"/>
      <c r="G182" s="50"/>
      <c r="H182" s="439"/>
      <c r="I182" s="18"/>
      <c r="J182" s="19"/>
      <c r="K182" s="14"/>
      <c r="L182" s="14"/>
      <c r="M182" s="14"/>
    </row>
    <row r="183" spans="2:13" ht="21.75">
      <c r="B183" s="14"/>
      <c r="C183" s="50"/>
      <c r="D183" s="439"/>
      <c r="E183" s="18"/>
      <c r="F183" s="439"/>
      <c r="G183" s="50"/>
      <c r="H183" s="439"/>
      <c r="I183" s="18"/>
      <c r="J183" s="19"/>
      <c r="K183" s="14"/>
      <c r="L183" s="14"/>
      <c r="M183" s="14"/>
    </row>
    <row r="184" spans="2:13" ht="21.75">
      <c r="B184" s="14"/>
      <c r="C184" s="50"/>
      <c r="D184" s="439"/>
      <c r="E184" s="18"/>
      <c r="F184" s="439"/>
      <c r="G184" s="50"/>
      <c r="H184" s="439"/>
      <c r="I184" s="18"/>
      <c r="J184" s="19"/>
      <c r="K184" s="14"/>
      <c r="L184" s="14"/>
      <c r="M184" s="14"/>
    </row>
    <row r="185" spans="2:13" ht="21.75">
      <c r="B185" s="14"/>
      <c r="C185" s="50"/>
      <c r="D185" s="439"/>
      <c r="E185" s="18"/>
      <c r="F185" s="439"/>
      <c r="G185" s="50"/>
      <c r="H185" s="439"/>
      <c r="I185" s="18"/>
      <c r="J185" s="19"/>
      <c r="K185" s="14"/>
      <c r="L185" s="14"/>
      <c r="M185" s="14"/>
    </row>
    <row r="186" spans="2:13" ht="21.75">
      <c r="B186" s="14"/>
      <c r="C186" s="50"/>
      <c r="D186" s="439"/>
      <c r="E186" s="18"/>
      <c r="F186" s="439"/>
      <c r="G186" s="50"/>
      <c r="H186" s="439"/>
      <c r="I186" s="18"/>
      <c r="J186" s="19"/>
      <c r="K186" s="14"/>
      <c r="L186" s="14"/>
      <c r="M186" s="14"/>
    </row>
    <row r="187" spans="2:13" ht="21.75">
      <c r="B187" s="14"/>
      <c r="C187" s="50"/>
      <c r="D187" s="439"/>
      <c r="E187" s="18"/>
      <c r="F187" s="439"/>
      <c r="G187" s="50"/>
      <c r="H187" s="439"/>
      <c r="I187" s="18"/>
      <c r="J187" s="19"/>
      <c r="K187" s="14"/>
      <c r="L187" s="14"/>
      <c r="M187" s="14"/>
    </row>
    <row r="188" spans="2:13" ht="21.75">
      <c r="B188" s="14"/>
      <c r="C188" s="50"/>
      <c r="D188" s="439"/>
      <c r="E188" s="18"/>
      <c r="F188" s="439"/>
      <c r="G188" s="50"/>
      <c r="H188" s="439"/>
      <c r="I188" s="18"/>
      <c r="J188" s="19"/>
      <c r="K188" s="14"/>
      <c r="L188" s="14"/>
      <c r="M188" s="14"/>
    </row>
    <row r="189" spans="2:13" ht="21.75">
      <c r="B189" s="14"/>
      <c r="C189" s="50"/>
      <c r="D189" s="439"/>
      <c r="E189" s="18"/>
      <c r="F189" s="439"/>
      <c r="G189" s="50"/>
      <c r="H189" s="439"/>
      <c r="I189" s="18"/>
      <c r="J189" s="19"/>
      <c r="K189" s="14"/>
      <c r="L189" s="14"/>
      <c r="M189" s="14"/>
    </row>
    <row r="190" spans="2:13" ht="21.75">
      <c r="B190" s="14"/>
      <c r="C190" s="50"/>
      <c r="D190" s="439"/>
      <c r="E190" s="18"/>
      <c r="F190" s="439"/>
      <c r="G190" s="50"/>
      <c r="H190" s="439"/>
      <c r="I190" s="18"/>
      <c r="J190" s="19"/>
      <c r="K190" s="14"/>
      <c r="L190" s="14"/>
      <c r="M190" s="14"/>
    </row>
    <row r="191" spans="2:13" ht="21.75">
      <c r="B191" s="14"/>
      <c r="C191" s="50"/>
      <c r="D191" s="439"/>
      <c r="E191" s="18"/>
      <c r="F191" s="439"/>
      <c r="G191" s="50"/>
      <c r="H191" s="439"/>
      <c r="I191" s="18"/>
      <c r="J191" s="19"/>
      <c r="K191" s="14"/>
      <c r="L191" s="14"/>
      <c r="M191" s="14"/>
    </row>
    <row r="192" spans="2:13" ht="21.75">
      <c r="B192" s="14"/>
      <c r="C192" s="50"/>
      <c r="D192" s="439"/>
      <c r="E192" s="18"/>
      <c r="F192" s="439"/>
      <c r="G192" s="50"/>
      <c r="H192" s="439"/>
      <c r="I192" s="18"/>
      <c r="J192" s="19"/>
      <c r="K192" s="14"/>
      <c r="L192" s="14"/>
      <c r="M192" s="14"/>
    </row>
    <row r="193" spans="2:13" ht="21.75">
      <c r="B193" s="14"/>
      <c r="C193" s="50"/>
      <c r="D193" s="439"/>
      <c r="E193" s="18"/>
      <c r="F193" s="439"/>
      <c r="G193" s="50"/>
      <c r="H193" s="439"/>
      <c r="I193" s="18"/>
      <c r="J193" s="19"/>
      <c r="K193" s="14"/>
      <c r="L193" s="14"/>
      <c r="M193" s="14"/>
    </row>
    <row r="194" spans="2:13" ht="21.75">
      <c r="B194" s="14"/>
      <c r="C194" s="50"/>
      <c r="D194" s="439"/>
      <c r="E194" s="18"/>
      <c r="F194" s="439"/>
      <c r="G194" s="50"/>
      <c r="H194" s="439"/>
      <c r="I194" s="18"/>
      <c r="J194" s="19"/>
      <c r="K194" s="14"/>
      <c r="L194" s="14"/>
      <c r="M194" s="14"/>
    </row>
    <row r="195" spans="2:13" ht="21.75">
      <c r="B195" s="14"/>
      <c r="C195" s="50"/>
      <c r="D195" s="439"/>
      <c r="E195" s="18"/>
      <c r="F195" s="439"/>
      <c r="G195" s="50"/>
      <c r="H195" s="439"/>
      <c r="I195" s="18"/>
      <c r="J195" s="19"/>
      <c r="K195" s="14"/>
      <c r="L195" s="14"/>
      <c r="M195" s="14"/>
    </row>
    <row r="196" spans="2:13" ht="21.75">
      <c r="B196" s="14"/>
      <c r="C196" s="50"/>
      <c r="D196" s="439"/>
      <c r="E196" s="18"/>
      <c r="F196" s="439"/>
      <c r="G196" s="50"/>
      <c r="H196" s="439"/>
      <c r="I196" s="18"/>
      <c r="J196" s="19"/>
      <c r="K196" s="14"/>
      <c r="L196" s="14"/>
      <c r="M196" s="14"/>
    </row>
    <row r="197" spans="2:13" ht="21.75">
      <c r="B197" s="14"/>
      <c r="C197" s="50"/>
      <c r="D197" s="439"/>
      <c r="E197" s="18"/>
      <c r="F197" s="439"/>
      <c r="G197" s="50"/>
      <c r="H197" s="439"/>
      <c r="I197" s="18"/>
      <c r="J197" s="19"/>
      <c r="K197" s="14"/>
      <c r="L197" s="14"/>
      <c r="M197" s="14"/>
    </row>
    <row r="198" spans="2:13" ht="21.75">
      <c r="B198" s="14"/>
      <c r="C198" s="50"/>
      <c r="D198" s="439"/>
      <c r="E198" s="18"/>
      <c r="F198" s="439"/>
      <c r="G198" s="50"/>
      <c r="H198" s="439"/>
      <c r="I198" s="18"/>
      <c r="J198" s="19"/>
      <c r="K198" s="14"/>
      <c r="L198" s="14"/>
      <c r="M198" s="14"/>
    </row>
    <row r="199" spans="2:13" ht="21.75">
      <c r="B199" s="14"/>
      <c r="C199" s="50"/>
      <c r="D199" s="439"/>
      <c r="E199" s="18"/>
      <c r="F199" s="439"/>
      <c r="G199" s="50"/>
      <c r="H199" s="439"/>
      <c r="I199" s="18"/>
      <c r="J199" s="19"/>
      <c r="K199" s="14"/>
      <c r="L199" s="14"/>
      <c r="M199" s="14"/>
    </row>
    <row r="200" spans="2:13" ht="21.75">
      <c r="B200" s="14"/>
      <c r="C200" s="50"/>
      <c r="D200" s="439"/>
      <c r="E200" s="18"/>
      <c r="F200" s="439"/>
      <c r="G200" s="50"/>
      <c r="H200" s="439"/>
      <c r="I200" s="18"/>
      <c r="J200" s="19"/>
      <c r="K200" s="14"/>
      <c r="L200" s="14"/>
      <c r="M200" s="14"/>
    </row>
    <row r="201" spans="2:13" ht="21.75">
      <c r="B201" s="14"/>
      <c r="C201" s="50"/>
      <c r="D201" s="439"/>
      <c r="E201" s="18"/>
      <c r="F201" s="439"/>
      <c r="G201" s="50"/>
      <c r="H201" s="439"/>
      <c r="I201" s="18"/>
      <c r="J201" s="19"/>
      <c r="K201" s="14"/>
      <c r="L201" s="14"/>
      <c r="M201" s="14"/>
    </row>
    <row r="202" spans="2:13" ht="21.75">
      <c r="B202" s="14"/>
      <c r="C202" s="50"/>
      <c r="D202" s="439"/>
      <c r="E202" s="18"/>
      <c r="F202" s="439"/>
      <c r="G202" s="50"/>
      <c r="H202" s="439"/>
      <c r="I202" s="18"/>
      <c r="J202" s="19"/>
      <c r="K202" s="14"/>
      <c r="L202" s="14"/>
      <c r="M202" s="14"/>
    </row>
    <row r="203" spans="2:13" ht="21.75">
      <c r="B203" s="14"/>
      <c r="C203" s="50"/>
      <c r="D203" s="439"/>
      <c r="E203" s="18"/>
      <c r="F203" s="439"/>
      <c r="G203" s="50"/>
      <c r="H203" s="439"/>
      <c r="I203" s="18"/>
      <c r="J203" s="19"/>
      <c r="K203" s="14"/>
      <c r="L203" s="14"/>
      <c r="M203" s="14"/>
    </row>
    <row r="204" spans="2:13" ht="21.75">
      <c r="B204" s="14"/>
      <c r="C204" s="50"/>
      <c r="D204" s="439"/>
      <c r="E204" s="18"/>
      <c r="F204" s="439"/>
      <c r="G204" s="50"/>
      <c r="H204" s="439"/>
      <c r="I204" s="18"/>
      <c r="J204" s="19"/>
      <c r="K204" s="14"/>
      <c r="L204" s="14"/>
      <c r="M204" s="14"/>
    </row>
    <row r="205" spans="2:13" ht="21.75">
      <c r="B205" s="14"/>
      <c r="C205" s="50"/>
      <c r="D205" s="439"/>
      <c r="E205" s="18"/>
      <c r="F205" s="439"/>
      <c r="G205" s="50"/>
      <c r="H205" s="439"/>
      <c r="I205" s="18"/>
      <c r="J205" s="19"/>
      <c r="K205" s="14"/>
      <c r="L205" s="14"/>
      <c r="M205" s="14"/>
    </row>
    <row r="206" spans="2:13" ht="21.75">
      <c r="B206" s="14"/>
      <c r="C206" s="50"/>
      <c r="D206" s="439"/>
      <c r="E206" s="18"/>
      <c r="F206" s="439"/>
      <c r="G206" s="50"/>
      <c r="H206" s="439"/>
      <c r="I206" s="18"/>
      <c r="J206" s="19"/>
      <c r="K206" s="14"/>
      <c r="L206" s="14"/>
      <c r="M206" s="14"/>
    </row>
    <row r="207" spans="2:10" ht="21.75">
      <c r="B207" s="14"/>
      <c r="C207" s="50"/>
      <c r="D207" s="439"/>
      <c r="E207" s="18"/>
      <c r="F207" s="439"/>
      <c r="G207" s="50"/>
      <c r="H207" s="439"/>
      <c r="I207" s="18"/>
      <c r="J207" s="19"/>
    </row>
    <row r="208" spans="2:10" ht="21.75">
      <c r="B208" s="14"/>
      <c r="C208" s="50"/>
      <c r="D208" s="439"/>
      <c r="E208" s="18"/>
      <c r="F208" s="439"/>
      <c r="G208" s="50"/>
      <c r="H208" s="439"/>
      <c r="I208" s="18"/>
      <c r="J208" s="19"/>
    </row>
    <row r="209" spans="2:10" ht="21.75">
      <c r="B209" s="14"/>
      <c r="C209" s="50"/>
      <c r="D209" s="439"/>
      <c r="E209" s="18"/>
      <c r="F209" s="439"/>
      <c r="G209" s="50"/>
      <c r="H209" s="439"/>
      <c r="I209" s="18"/>
      <c r="J209" s="19"/>
    </row>
    <row r="210" spans="2:10" ht="21.75">
      <c r="B210" s="14"/>
      <c r="C210" s="50"/>
      <c r="D210" s="439"/>
      <c r="E210" s="18"/>
      <c r="F210" s="439"/>
      <c r="G210" s="50"/>
      <c r="H210" s="439"/>
      <c r="I210" s="18"/>
      <c r="J210" s="19"/>
    </row>
    <row r="211" spans="2:10" ht="21.75">
      <c r="B211" s="14"/>
      <c r="C211" s="50"/>
      <c r="D211" s="439"/>
      <c r="E211" s="18"/>
      <c r="F211" s="439"/>
      <c r="G211" s="50"/>
      <c r="H211" s="439"/>
      <c r="I211" s="18"/>
      <c r="J211" s="19"/>
    </row>
    <row r="212" spans="2:10" ht="21.75">
      <c r="B212" s="14"/>
      <c r="C212" s="50"/>
      <c r="D212" s="439"/>
      <c r="E212" s="18"/>
      <c r="F212" s="439"/>
      <c r="G212" s="50"/>
      <c r="H212" s="439"/>
      <c r="I212" s="18"/>
      <c r="J212" s="19"/>
    </row>
    <row r="213" spans="2:10" ht="21.75">
      <c r="B213" s="14"/>
      <c r="C213" s="50"/>
      <c r="D213" s="439"/>
      <c r="E213" s="18"/>
      <c r="F213" s="439"/>
      <c r="G213" s="50"/>
      <c r="H213" s="439"/>
      <c r="I213" s="18"/>
      <c r="J213" s="19"/>
    </row>
    <row r="214" spans="2:10" ht="21.75">
      <c r="B214" s="14"/>
      <c r="C214" s="50"/>
      <c r="D214" s="439"/>
      <c r="E214" s="18"/>
      <c r="F214" s="439"/>
      <c r="G214" s="50"/>
      <c r="H214" s="439"/>
      <c r="I214" s="18"/>
      <c r="J214" s="19"/>
    </row>
    <row r="215" spans="2:10" ht="21.75">
      <c r="B215" s="14"/>
      <c r="C215" s="50"/>
      <c r="D215" s="439"/>
      <c r="E215" s="18"/>
      <c r="F215" s="439"/>
      <c r="G215" s="50"/>
      <c r="H215" s="439"/>
      <c r="I215" s="18"/>
      <c r="J215" s="19"/>
    </row>
    <row r="216" spans="2:8" ht="21.75">
      <c r="B216" s="14"/>
      <c r="C216" s="50"/>
      <c r="D216" s="439"/>
      <c r="E216" s="18"/>
      <c r="F216" s="439"/>
      <c r="G216" s="50"/>
      <c r="H216" s="439"/>
    </row>
    <row r="217" spans="2:8" ht="21.75">
      <c r="B217" s="14"/>
      <c r="C217" s="50"/>
      <c r="D217" s="439"/>
      <c r="E217" s="18"/>
      <c r="F217" s="439"/>
      <c r="G217" s="50"/>
      <c r="H217" s="439"/>
    </row>
  </sheetData>
  <sheetProtection/>
  <mergeCells count="26">
    <mergeCell ref="B1:B3"/>
    <mergeCell ref="C1:D1"/>
    <mergeCell ref="E1:F1"/>
    <mergeCell ref="G1:H1"/>
    <mergeCell ref="I1:J1"/>
    <mergeCell ref="C2:C3"/>
    <mergeCell ref="H139:H140"/>
    <mergeCell ref="I139:I140"/>
    <mergeCell ref="J139:J140"/>
    <mergeCell ref="J2:J3"/>
    <mergeCell ref="D2:D3"/>
    <mergeCell ref="E2:E3"/>
    <mergeCell ref="F2:F3"/>
    <mergeCell ref="G2:G3"/>
    <mergeCell ref="H2:H3"/>
    <mergeCell ref="I2:I3"/>
    <mergeCell ref="B138:B140"/>
    <mergeCell ref="C138:D138"/>
    <mergeCell ref="E138:F138"/>
    <mergeCell ref="G138:H138"/>
    <mergeCell ref="I138:J138"/>
    <mergeCell ref="C139:C140"/>
    <mergeCell ref="D139:D140"/>
    <mergeCell ref="E139:E140"/>
    <mergeCell ref="F139:F140"/>
    <mergeCell ref="G139:G140"/>
  </mergeCells>
  <printOptions/>
  <pageMargins left="0.31496062992125984" right="0.31496062992125984" top="0.984251968503937" bottom="0.7480314960629921" header="0.31496062992125984" footer="0.31496062992125984"/>
  <pageSetup horizontalDpi="600" verticalDpi="600" orientation="landscape" paperSize="9" r:id="rId1"/>
  <headerFooter alignWithMargins="0">
    <oddFooter>&amp;L&amp;"TH Chakra Petch,ตัวหนา"&amp;12&amp;K00-034เทศบาลตำบลบ้านเป็ด
Banped  Subdistrict  Municipality&amp;R&amp;"TH Chakra Petch,ตัวหนา"&amp;12&amp;K00-034บัญชีสรุปโครงการ
ยุทธศาสตร์ที่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422"/>
  <sheetViews>
    <sheetView tabSelected="1" view="pageLayout" zoomScale="115" zoomScaleNormal="115" zoomScaleSheetLayoutView="130" zoomScalePageLayoutView="115" workbookViewId="0" topLeftCell="A362">
      <selection activeCell="B368" sqref="B368"/>
    </sheetView>
  </sheetViews>
  <sheetFormatPr defaultColWidth="9.140625" defaultRowHeight="12.75"/>
  <cols>
    <col min="1" max="1" width="3.7109375" style="277" customWidth="1"/>
    <col min="2" max="2" width="63.140625" style="7" customWidth="1"/>
    <col min="3" max="3" width="6.28125" style="20" customWidth="1"/>
    <col min="4" max="4" width="13.00390625" style="243" customWidth="1"/>
    <col min="5" max="5" width="6.28125" style="20" customWidth="1"/>
    <col min="6" max="6" width="13.00390625" style="45" customWidth="1"/>
    <col min="7" max="7" width="6.28125" style="51" customWidth="1"/>
    <col min="8" max="8" width="13.00390625" style="45" customWidth="1"/>
    <col min="9" max="9" width="6.28125" style="20" customWidth="1"/>
    <col min="10" max="10" width="13.00390625" style="21" customWidth="1"/>
    <col min="11" max="16384" width="9.140625" style="7" customWidth="1"/>
  </cols>
  <sheetData>
    <row r="1" spans="1:10" ht="24">
      <c r="A1" s="265"/>
      <c r="B1" s="615" t="s">
        <v>0</v>
      </c>
      <c r="C1" s="618" t="s">
        <v>8</v>
      </c>
      <c r="D1" s="619"/>
      <c r="E1" s="620" t="s">
        <v>9</v>
      </c>
      <c r="F1" s="620"/>
      <c r="G1" s="620" t="s">
        <v>176</v>
      </c>
      <c r="H1" s="620"/>
      <c r="I1" s="620" t="s">
        <v>3</v>
      </c>
      <c r="J1" s="620"/>
    </row>
    <row r="2" spans="1:10" ht="21" customHeight="1">
      <c r="A2" s="266"/>
      <c r="B2" s="616"/>
      <c r="C2" s="620" t="s">
        <v>1</v>
      </c>
      <c r="D2" s="626" t="s">
        <v>2</v>
      </c>
      <c r="E2" s="620" t="s">
        <v>1</v>
      </c>
      <c r="F2" s="621" t="s">
        <v>2</v>
      </c>
      <c r="G2" s="622" t="s">
        <v>1</v>
      </c>
      <c r="H2" s="621" t="s">
        <v>2</v>
      </c>
      <c r="I2" s="620" t="s">
        <v>1</v>
      </c>
      <c r="J2" s="621" t="s">
        <v>2</v>
      </c>
    </row>
    <row r="3" spans="1:10" ht="21" customHeight="1">
      <c r="A3" s="267"/>
      <c r="B3" s="617"/>
      <c r="C3" s="620"/>
      <c r="D3" s="626"/>
      <c r="E3" s="620"/>
      <c r="F3" s="621"/>
      <c r="G3" s="622"/>
      <c r="H3" s="621"/>
      <c r="I3" s="620"/>
      <c r="J3" s="621"/>
    </row>
    <row r="4" spans="1:10" ht="21" customHeight="1">
      <c r="A4" s="268"/>
      <c r="B4" s="264" t="s">
        <v>69</v>
      </c>
      <c r="C4" s="250"/>
      <c r="D4" s="251"/>
      <c r="E4" s="250"/>
      <c r="F4" s="252"/>
      <c r="G4" s="253"/>
      <c r="H4" s="252"/>
      <c r="I4" s="250"/>
      <c r="J4" s="254"/>
    </row>
    <row r="5" spans="1:10" ht="21" customHeight="1">
      <c r="A5" s="269"/>
      <c r="B5" s="227" t="s">
        <v>70</v>
      </c>
      <c r="C5" s="255"/>
      <c r="D5" s="256"/>
      <c r="E5" s="255"/>
      <c r="F5" s="257"/>
      <c r="G5" s="258"/>
      <c r="H5" s="257"/>
      <c r="I5" s="255"/>
      <c r="J5" s="259"/>
    </row>
    <row r="6" spans="1:14" ht="24">
      <c r="A6" s="270">
        <v>1</v>
      </c>
      <c r="B6" s="228" t="s">
        <v>177</v>
      </c>
      <c r="C6" s="188">
        <v>1</v>
      </c>
      <c r="D6" s="231">
        <v>675500</v>
      </c>
      <c r="E6" s="169">
        <v>0</v>
      </c>
      <c r="F6" s="169">
        <v>0</v>
      </c>
      <c r="G6" s="169">
        <v>0</v>
      </c>
      <c r="H6" s="170">
        <v>0</v>
      </c>
      <c r="I6" s="260">
        <f>C6+E6+G6</f>
        <v>1</v>
      </c>
      <c r="J6" s="165">
        <f>D6+F6+H6</f>
        <v>675500</v>
      </c>
      <c r="K6" s="14"/>
      <c r="L6" s="14"/>
      <c r="M6" s="14"/>
      <c r="N6" s="14"/>
    </row>
    <row r="7" spans="1:14" ht="24">
      <c r="A7" s="270"/>
      <c r="B7" s="228" t="s">
        <v>178</v>
      </c>
      <c r="C7" s="169"/>
      <c r="D7" s="231"/>
      <c r="E7" s="261"/>
      <c r="F7" s="165"/>
      <c r="G7" s="169"/>
      <c r="H7" s="171"/>
      <c r="I7" s="165"/>
      <c r="J7" s="165"/>
      <c r="K7" s="14"/>
      <c r="L7" s="14"/>
      <c r="M7" s="14"/>
      <c r="N7" s="14"/>
    </row>
    <row r="8" spans="1:14" ht="24">
      <c r="A8" s="270">
        <v>2</v>
      </c>
      <c r="B8" s="228" t="s">
        <v>180</v>
      </c>
      <c r="C8" s="169">
        <v>0</v>
      </c>
      <c r="D8" s="229">
        <v>0</v>
      </c>
      <c r="E8" s="188">
        <v>1</v>
      </c>
      <c r="F8" s="171">
        <v>480000</v>
      </c>
      <c r="G8" s="169">
        <v>0</v>
      </c>
      <c r="H8" s="170">
        <v>0</v>
      </c>
      <c r="I8" s="168">
        <f>C8+E8+G8</f>
        <v>1</v>
      </c>
      <c r="J8" s="165">
        <f>D8+F8+H8</f>
        <v>480000</v>
      </c>
      <c r="K8" s="14"/>
      <c r="L8" s="14"/>
      <c r="M8" s="14"/>
      <c r="N8" s="14"/>
    </row>
    <row r="9" spans="1:14" ht="24">
      <c r="A9" s="270"/>
      <c r="B9" s="228" t="s">
        <v>179</v>
      </c>
      <c r="C9" s="165"/>
      <c r="D9" s="229"/>
      <c r="E9" s="169"/>
      <c r="F9" s="171"/>
      <c r="G9" s="169"/>
      <c r="H9" s="171"/>
      <c r="I9" s="168"/>
      <c r="J9" s="165"/>
      <c r="K9" s="14"/>
      <c r="L9" s="14"/>
      <c r="M9" s="14"/>
      <c r="N9" s="14"/>
    </row>
    <row r="10" spans="1:14" ht="24">
      <c r="A10" s="270">
        <v>3</v>
      </c>
      <c r="B10" s="228" t="s">
        <v>180</v>
      </c>
      <c r="C10" s="169">
        <v>0</v>
      </c>
      <c r="D10" s="231">
        <v>0</v>
      </c>
      <c r="E10" s="188">
        <v>1</v>
      </c>
      <c r="F10" s="171">
        <v>520000</v>
      </c>
      <c r="G10" s="169">
        <v>0</v>
      </c>
      <c r="H10" s="169">
        <v>0</v>
      </c>
      <c r="I10" s="168">
        <f>C10+E10+G10</f>
        <v>1</v>
      </c>
      <c r="J10" s="165">
        <f>D10+F10+H10</f>
        <v>520000</v>
      </c>
      <c r="K10" s="14"/>
      <c r="L10" s="14"/>
      <c r="M10" s="14"/>
      <c r="N10" s="14"/>
    </row>
    <row r="11" spans="1:14" ht="24">
      <c r="A11" s="270"/>
      <c r="B11" s="220" t="s">
        <v>181</v>
      </c>
      <c r="C11" s="165"/>
      <c r="D11" s="231"/>
      <c r="E11" s="165"/>
      <c r="F11" s="171"/>
      <c r="G11" s="168"/>
      <c r="H11" s="171"/>
      <c r="I11" s="168"/>
      <c r="J11" s="165"/>
      <c r="K11" s="14"/>
      <c r="L11" s="14"/>
      <c r="M11" s="14"/>
      <c r="N11" s="14"/>
    </row>
    <row r="12" spans="1:14" ht="24">
      <c r="A12" s="270">
        <v>4</v>
      </c>
      <c r="B12" s="228" t="s">
        <v>182</v>
      </c>
      <c r="C12" s="169">
        <v>0</v>
      </c>
      <c r="D12" s="231">
        <v>0</v>
      </c>
      <c r="E12" s="165">
        <v>1</v>
      </c>
      <c r="F12" s="165">
        <v>900000</v>
      </c>
      <c r="G12" s="169">
        <v>0</v>
      </c>
      <c r="H12" s="170">
        <v>0</v>
      </c>
      <c r="I12" s="168">
        <f aca="true" t="shared" si="0" ref="I12:J14">C12+E12+G12</f>
        <v>1</v>
      </c>
      <c r="J12" s="165">
        <f t="shared" si="0"/>
        <v>900000</v>
      </c>
      <c r="K12" s="14"/>
      <c r="L12" s="14"/>
      <c r="M12" s="14"/>
      <c r="N12" s="14"/>
    </row>
    <row r="13" spans="1:14" ht="24">
      <c r="A13" s="270"/>
      <c r="B13" s="228" t="s">
        <v>183</v>
      </c>
      <c r="C13" s="169">
        <v>0</v>
      </c>
      <c r="D13" s="231">
        <v>0</v>
      </c>
      <c r="E13" s="165">
        <v>1</v>
      </c>
      <c r="F13" s="165">
        <v>520000</v>
      </c>
      <c r="G13" s="168"/>
      <c r="H13" s="171"/>
      <c r="I13" s="168">
        <f t="shared" si="0"/>
        <v>1</v>
      </c>
      <c r="J13" s="165">
        <f t="shared" si="0"/>
        <v>520000</v>
      </c>
      <c r="K13" s="14"/>
      <c r="L13" s="14"/>
      <c r="M13" s="14"/>
      <c r="N13" s="14"/>
    </row>
    <row r="14" spans="1:14" ht="24">
      <c r="A14" s="270">
        <v>5</v>
      </c>
      <c r="B14" s="228" t="s">
        <v>184</v>
      </c>
      <c r="C14" s="169">
        <v>0</v>
      </c>
      <c r="D14" s="231">
        <v>0</v>
      </c>
      <c r="E14" s="165">
        <v>1</v>
      </c>
      <c r="F14" s="165">
        <v>490000</v>
      </c>
      <c r="G14" s="169">
        <v>0</v>
      </c>
      <c r="H14" s="170">
        <v>0</v>
      </c>
      <c r="I14" s="168">
        <f t="shared" si="0"/>
        <v>1</v>
      </c>
      <c r="J14" s="165">
        <f t="shared" si="0"/>
        <v>490000</v>
      </c>
      <c r="K14" s="14"/>
      <c r="L14" s="14"/>
      <c r="M14" s="14"/>
      <c r="N14" s="14"/>
    </row>
    <row r="15" spans="1:14" ht="24">
      <c r="A15" s="270"/>
      <c r="B15" s="220" t="s">
        <v>185</v>
      </c>
      <c r="C15" s="169"/>
      <c r="D15" s="231"/>
      <c r="E15" s="165"/>
      <c r="F15" s="171"/>
      <c r="G15" s="168"/>
      <c r="H15" s="171"/>
      <c r="I15" s="168"/>
      <c r="J15" s="165"/>
      <c r="K15" s="14"/>
      <c r="L15" s="14"/>
      <c r="M15" s="14"/>
      <c r="N15" s="14"/>
    </row>
    <row r="16" spans="1:14" ht="24">
      <c r="A16" s="270">
        <v>6</v>
      </c>
      <c r="B16" s="228" t="s">
        <v>186</v>
      </c>
      <c r="C16" s="169">
        <v>0</v>
      </c>
      <c r="D16" s="231">
        <v>0</v>
      </c>
      <c r="E16" s="165">
        <v>1</v>
      </c>
      <c r="F16" s="165">
        <v>650000</v>
      </c>
      <c r="G16" s="169">
        <v>0</v>
      </c>
      <c r="H16" s="169">
        <v>0</v>
      </c>
      <c r="I16" s="168">
        <f aca="true" t="shared" si="1" ref="I16:J18">C16+E16+G16</f>
        <v>1</v>
      </c>
      <c r="J16" s="165">
        <f t="shared" si="1"/>
        <v>650000</v>
      </c>
      <c r="K16" s="14"/>
      <c r="L16" s="14"/>
      <c r="M16" s="14"/>
      <c r="N16" s="14"/>
    </row>
    <row r="17" spans="1:14" ht="24">
      <c r="A17" s="262">
        <v>7</v>
      </c>
      <c r="B17" s="228" t="s">
        <v>187</v>
      </c>
      <c r="C17" s="169">
        <v>0</v>
      </c>
      <c r="D17" s="231">
        <v>0</v>
      </c>
      <c r="E17" s="169">
        <v>0</v>
      </c>
      <c r="F17" s="170">
        <v>0</v>
      </c>
      <c r="G17" s="165">
        <v>1</v>
      </c>
      <c r="H17" s="165">
        <v>280000</v>
      </c>
      <c r="I17" s="168">
        <f t="shared" si="1"/>
        <v>1</v>
      </c>
      <c r="J17" s="165">
        <f t="shared" si="1"/>
        <v>280000</v>
      </c>
      <c r="K17" s="14"/>
      <c r="L17" s="14"/>
      <c r="M17" s="14"/>
      <c r="N17" s="14"/>
    </row>
    <row r="18" spans="1:14" ht="24">
      <c r="A18" s="270">
        <v>8</v>
      </c>
      <c r="B18" s="228" t="s">
        <v>189</v>
      </c>
      <c r="C18" s="169">
        <v>0</v>
      </c>
      <c r="D18" s="231">
        <v>0</v>
      </c>
      <c r="E18" s="169">
        <v>0</v>
      </c>
      <c r="F18" s="170">
        <v>0</v>
      </c>
      <c r="G18" s="165">
        <v>1</v>
      </c>
      <c r="H18" s="165">
        <v>850000</v>
      </c>
      <c r="I18" s="168">
        <f t="shared" si="1"/>
        <v>1</v>
      </c>
      <c r="J18" s="165">
        <f t="shared" si="1"/>
        <v>850000</v>
      </c>
      <c r="K18" s="14"/>
      <c r="L18" s="14"/>
      <c r="M18" s="14"/>
      <c r="N18" s="14"/>
    </row>
    <row r="19" spans="1:14" ht="24">
      <c r="A19" s="270"/>
      <c r="B19" s="220" t="s">
        <v>188</v>
      </c>
      <c r="C19" s="169"/>
      <c r="D19" s="231"/>
      <c r="E19" s="169"/>
      <c r="F19" s="171"/>
      <c r="G19" s="165"/>
      <c r="H19" s="165"/>
      <c r="I19" s="168"/>
      <c r="J19" s="165"/>
      <c r="K19" s="14"/>
      <c r="L19" s="14"/>
      <c r="M19" s="14"/>
      <c r="N19" s="14"/>
    </row>
    <row r="20" spans="1:14" ht="24">
      <c r="A20" s="271">
        <v>9</v>
      </c>
      <c r="B20" s="263" t="s">
        <v>190</v>
      </c>
      <c r="C20" s="172">
        <v>0</v>
      </c>
      <c r="D20" s="235">
        <v>0</v>
      </c>
      <c r="E20" s="172">
        <v>0</v>
      </c>
      <c r="F20" s="173">
        <v>0</v>
      </c>
      <c r="G20" s="174">
        <v>1</v>
      </c>
      <c r="H20" s="174">
        <v>36000</v>
      </c>
      <c r="I20" s="175">
        <f>C20+E20+G20</f>
        <v>1</v>
      </c>
      <c r="J20" s="174">
        <f>D20+F20+H20</f>
        <v>36000</v>
      </c>
      <c r="K20" s="14"/>
      <c r="L20" s="14"/>
      <c r="M20" s="14"/>
      <c r="N20" s="14"/>
    </row>
    <row r="21" spans="1:14" ht="24">
      <c r="A21" s="273">
        <v>10</v>
      </c>
      <c r="B21" s="280" t="s">
        <v>191</v>
      </c>
      <c r="C21" s="163">
        <v>1</v>
      </c>
      <c r="D21" s="163">
        <v>916100</v>
      </c>
      <c r="E21" s="161">
        <v>0</v>
      </c>
      <c r="F21" s="162">
        <v>0</v>
      </c>
      <c r="G21" s="161">
        <v>0</v>
      </c>
      <c r="H21" s="161">
        <v>0</v>
      </c>
      <c r="I21" s="178">
        <f>C21+E21+G21</f>
        <v>1</v>
      </c>
      <c r="J21" s="163">
        <f>D21+F21+H21</f>
        <v>916100</v>
      </c>
      <c r="K21" s="14"/>
      <c r="L21" s="14"/>
      <c r="M21" s="14"/>
      <c r="N21" s="14"/>
    </row>
    <row r="22" spans="1:14" ht="24">
      <c r="A22" s="270"/>
      <c r="B22" s="220" t="s">
        <v>192</v>
      </c>
      <c r="C22" s="169"/>
      <c r="D22" s="231"/>
      <c r="E22" s="169"/>
      <c r="F22" s="171"/>
      <c r="G22" s="165"/>
      <c r="H22" s="165"/>
      <c r="I22" s="168"/>
      <c r="J22" s="165"/>
      <c r="K22" s="14"/>
      <c r="L22" s="14"/>
      <c r="M22" s="14"/>
      <c r="N22" s="14"/>
    </row>
    <row r="23" spans="1:14" ht="24">
      <c r="A23" s="270">
        <v>11</v>
      </c>
      <c r="B23" s="228" t="s">
        <v>193</v>
      </c>
      <c r="C23" s="169">
        <v>0</v>
      </c>
      <c r="D23" s="231">
        <v>0</v>
      </c>
      <c r="E23" s="169">
        <v>0</v>
      </c>
      <c r="F23" s="169">
        <v>0</v>
      </c>
      <c r="G23" s="165">
        <v>1</v>
      </c>
      <c r="H23" s="165">
        <v>380000</v>
      </c>
      <c r="I23" s="168">
        <f>C23+E23+G23</f>
        <v>1</v>
      </c>
      <c r="J23" s="165">
        <f>D23+F23+H23</f>
        <v>380000</v>
      </c>
      <c r="K23" s="14"/>
      <c r="L23" s="14"/>
      <c r="M23" s="14"/>
      <c r="N23" s="14"/>
    </row>
    <row r="24" spans="1:13" ht="24">
      <c r="A24" s="270"/>
      <c r="B24" s="220" t="s">
        <v>194</v>
      </c>
      <c r="C24" s="169"/>
      <c r="D24" s="231"/>
      <c r="E24" s="169"/>
      <c r="F24" s="169"/>
      <c r="G24" s="169"/>
      <c r="H24" s="171"/>
      <c r="I24" s="168"/>
      <c r="J24" s="165"/>
      <c r="K24" s="14"/>
      <c r="L24" s="14"/>
      <c r="M24" s="14"/>
    </row>
    <row r="25" spans="1:13" ht="24">
      <c r="A25" s="270">
        <v>12</v>
      </c>
      <c r="B25" s="220" t="s">
        <v>195</v>
      </c>
      <c r="C25" s="188">
        <v>1</v>
      </c>
      <c r="D25" s="165">
        <v>1308000</v>
      </c>
      <c r="E25" s="169">
        <v>0</v>
      </c>
      <c r="F25" s="169">
        <v>0</v>
      </c>
      <c r="G25" s="169">
        <v>0</v>
      </c>
      <c r="H25" s="170">
        <v>0</v>
      </c>
      <c r="I25" s="168">
        <f>C25+E25+G25</f>
        <v>1</v>
      </c>
      <c r="J25" s="165">
        <f>D25+F25+H25</f>
        <v>1308000</v>
      </c>
      <c r="K25" s="14"/>
      <c r="L25" s="14"/>
      <c r="M25" s="14"/>
    </row>
    <row r="26" spans="1:13" ht="24">
      <c r="A26" s="270">
        <v>13</v>
      </c>
      <c r="B26" s="220" t="s">
        <v>196</v>
      </c>
      <c r="C26" s="179">
        <v>0</v>
      </c>
      <c r="D26" s="233">
        <v>0</v>
      </c>
      <c r="E26" s="165">
        <v>1</v>
      </c>
      <c r="F26" s="165">
        <v>1100000</v>
      </c>
      <c r="G26" s="169">
        <v>0</v>
      </c>
      <c r="H26" s="170">
        <v>0</v>
      </c>
      <c r="I26" s="168">
        <f>C26+E26+G26</f>
        <v>1</v>
      </c>
      <c r="J26" s="165">
        <f>D26+F26+H26</f>
        <v>1100000</v>
      </c>
      <c r="K26" s="14"/>
      <c r="L26" s="14"/>
      <c r="M26" s="14"/>
    </row>
    <row r="27" spans="1:13" ht="24">
      <c r="A27" s="270"/>
      <c r="B27" s="220" t="s">
        <v>197</v>
      </c>
      <c r="C27" s="169"/>
      <c r="D27" s="231"/>
      <c r="E27" s="165"/>
      <c r="F27" s="165"/>
      <c r="G27" s="169"/>
      <c r="H27" s="171"/>
      <c r="I27" s="168"/>
      <c r="J27" s="165"/>
      <c r="K27" s="14"/>
      <c r="L27" s="14"/>
      <c r="M27" s="14"/>
    </row>
    <row r="28" spans="1:13" ht="24">
      <c r="A28" s="270">
        <v>14</v>
      </c>
      <c r="B28" s="220" t="s">
        <v>203</v>
      </c>
      <c r="C28" s="169">
        <v>0</v>
      </c>
      <c r="D28" s="231">
        <v>0</v>
      </c>
      <c r="E28" s="165">
        <v>1</v>
      </c>
      <c r="F28" s="165">
        <v>1300000</v>
      </c>
      <c r="G28" s="169">
        <v>0</v>
      </c>
      <c r="H28" s="170">
        <v>0</v>
      </c>
      <c r="I28" s="168">
        <f>C28+E28+G28</f>
        <v>1</v>
      </c>
      <c r="J28" s="165">
        <f>D28+F28+H28</f>
        <v>1300000</v>
      </c>
      <c r="K28" s="14"/>
      <c r="L28" s="14"/>
      <c r="M28" s="14"/>
    </row>
    <row r="29" spans="1:13" ht="24">
      <c r="A29" s="270"/>
      <c r="B29" s="225" t="s">
        <v>199</v>
      </c>
      <c r="C29" s="169"/>
      <c r="D29" s="231"/>
      <c r="E29" s="169"/>
      <c r="F29" s="171"/>
      <c r="G29" s="165"/>
      <c r="H29" s="165"/>
      <c r="I29" s="168"/>
      <c r="J29" s="165"/>
      <c r="K29" s="14"/>
      <c r="L29" s="14"/>
      <c r="M29" s="14"/>
    </row>
    <row r="30" spans="1:13" ht="24">
      <c r="A30" s="270">
        <v>15</v>
      </c>
      <c r="B30" s="220" t="s">
        <v>200</v>
      </c>
      <c r="C30" s="179">
        <v>0</v>
      </c>
      <c r="D30" s="233">
        <v>0</v>
      </c>
      <c r="E30" s="169">
        <v>0</v>
      </c>
      <c r="F30" s="170">
        <v>0</v>
      </c>
      <c r="G30" s="165">
        <v>1</v>
      </c>
      <c r="H30" s="165">
        <v>2100000</v>
      </c>
      <c r="I30" s="168">
        <f>C30+E30+G30</f>
        <v>1</v>
      </c>
      <c r="J30" s="165">
        <f>D30+F30+H30</f>
        <v>2100000</v>
      </c>
      <c r="K30" s="14"/>
      <c r="L30" s="14"/>
      <c r="M30" s="14"/>
    </row>
    <row r="31" spans="1:13" ht="24">
      <c r="A31" s="270"/>
      <c r="B31" s="225" t="s">
        <v>201</v>
      </c>
      <c r="C31" s="169"/>
      <c r="D31" s="231"/>
      <c r="E31" s="169"/>
      <c r="F31" s="171"/>
      <c r="G31" s="165"/>
      <c r="H31" s="165"/>
      <c r="I31" s="168"/>
      <c r="J31" s="165"/>
      <c r="K31" s="14"/>
      <c r="L31" s="14"/>
      <c r="M31" s="14"/>
    </row>
    <row r="32" spans="1:13" ht="24">
      <c r="A32" s="270">
        <v>16</v>
      </c>
      <c r="B32" s="221" t="s">
        <v>202</v>
      </c>
      <c r="C32" s="169">
        <v>0</v>
      </c>
      <c r="D32" s="231">
        <v>0</v>
      </c>
      <c r="E32" s="165">
        <v>1</v>
      </c>
      <c r="F32" s="165">
        <v>1400000</v>
      </c>
      <c r="G32" s="169">
        <v>0</v>
      </c>
      <c r="H32" s="169">
        <v>0</v>
      </c>
      <c r="I32" s="168">
        <f>C32+E32+G32</f>
        <v>1</v>
      </c>
      <c r="J32" s="165">
        <f>D32+F32+H32</f>
        <v>1400000</v>
      </c>
      <c r="K32" s="14"/>
      <c r="L32" s="14"/>
      <c r="M32" s="14"/>
    </row>
    <row r="33" spans="1:13" ht="21.75" customHeight="1">
      <c r="A33" s="270">
        <v>17</v>
      </c>
      <c r="B33" s="220" t="s">
        <v>294</v>
      </c>
      <c r="C33" s="169">
        <v>0</v>
      </c>
      <c r="D33" s="231">
        <v>0</v>
      </c>
      <c r="E33" s="165">
        <v>1</v>
      </c>
      <c r="F33" s="165">
        <v>350000</v>
      </c>
      <c r="G33" s="169">
        <v>0</v>
      </c>
      <c r="H33" s="169">
        <v>0</v>
      </c>
      <c r="I33" s="168">
        <f>C33+E33+G33</f>
        <v>1</v>
      </c>
      <c r="J33" s="165">
        <f>D33+F33+H33</f>
        <v>350000</v>
      </c>
      <c r="K33" s="14"/>
      <c r="L33" s="14"/>
      <c r="M33" s="14"/>
    </row>
    <row r="34" spans="1:13" ht="21.75" customHeight="1">
      <c r="A34" s="270">
        <v>18</v>
      </c>
      <c r="B34" s="221" t="s">
        <v>204</v>
      </c>
      <c r="C34" s="169">
        <v>0</v>
      </c>
      <c r="D34" s="231">
        <v>0</v>
      </c>
      <c r="E34" s="165">
        <v>1</v>
      </c>
      <c r="F34" s="165">
        <v>1160000</v>
      </c>
      <c r="G34" s="169">
        <v>0</v>
      </c>
      <c r="H34" s="167">
        <v>0</v>
      </c>
      <c r="I34" s="168">
        <f aca="true" t="shared" si="2" ref="I34:J36">C34+E34+G34</f>
        <v>1</v>
      </c>
      <c r="J34" s="165">
        <f t="shared" si="2"/>
        <v>1160000</v>
      </c>
      <c r="K34" s="14"/>
      <c r="L34" s="14"/>
      <c r="M34" s="14"/>
    </row>
    <row r="35" spans="1:13" s="58" customFormat="1" ht="21.75" customHeight="1">
      <c r="A35" s="272"/>
      <c r="B35" s="221" t="s">
        <v>205</v>
      </c>
      <c r="C35" s="180"/>
      <c r="D35" s="234"/>
      <c r="E35" s="180"/>
      <c r="F35" s="230"/>
      <c r="G35" s="181"/>
      <c r="H35" s="181"/>
      <c r="I35" s="168"/>
      <c r="J35" s="165"/>
      <c r="K35" s="57"/>
      <c r="L35" s="57"/>
      <c r="M35" s="57"/>
    </row>
    <row r="36" spans="1:13" ht="21.75" customHeight="1">
      <c r="A36" s="270">
        <v>19</v>
      </c>
      <c r="B36" s="221" t="s">
        <v>204</v>
      </c>
      <c r="C36" s="180">
        <v>0</v>
      </c>
      <c r="D36" s="234">
        <v>0</v>
      </c>
      <c r="E36" s="166">
        <v>0</v>
      </c>
      <c r="F36" s="166">
        <v>0</v>
      </c>
      <c r="G36" s="165">
        <v>1</v>
      </c>
      <c r="H36" s="165">
        <v>320000</v>
      </c>
      <c r="I36" s="168">
        <f t="shared" si="2"/>
        <v>1</v>
      </c>
      <c r="J36" s="165">
        <f t="shared" si="2"/>
        <v>320000</v>
      </c>
      <c r="K36" s="14"/>
      <c r="L36" s="14"/>
      <c r="M36" s="14"/>
    </row>
    <row r="37" spans="1:13" ht="21.75" customHeight="1">
      <c r="A37" s="271"/>
      <c r="B37" s="222" t="s">
        <v>206</v>
      </c>
      <c r="C37" s="174"/>
      <c r="D37" s="235"/>
      <c r="E37" s="281"/>
      <c r="F37" s="282"/>
      <c r="G37" s="174"/>
      <c r="H37" s="174"/>
      <c r="I37" s="175"/>
      <c r="J37" s="174"/>
      <c r="K37" s="14"/>
      <c r="L37" s="14"/>
      <c r="M37" s="14"/>
    </row>
    <row r="38" spans="1:13" ht="24">
      <c r="A38" s="273">
        <v>20</v>
      </c>
      <c r="B38" s="223" t="s">
        <v>198</v>
      </c>
      <c r="C38" s="161">
        <v>0</v>
      </c>
      <c r="D38" s="232">
        <v>0</v>
      </c>
      <c r="E38" s="245">
        <v>0</v>
      </c>
      <c r="F38" s="245">
        <v>0</v>
      </c>
      <c r="G38" s="163">
        <v>1</v>
      </c>
      <c r="H38" s="163">
        <v>1300000</v>
      </c>
      <c r="I38" s="178">
        <f>C38+E38+G38</f>
        <v>1</v>
      </c>
      <c r="J38" s="163">
        <f>D38+F38+H38</f>
        <v>1300000</v>
      </c>
      <c r="K38" s="14"/>
      <c r="L38" s="14"/>
      <c r="M38" s="14"/>
    </row>
    <row r="39" spans="1:13" ht="24">
      <c r="A39" s="270"/>
      <c r="B39" s="220" t="s">
        <v>207</v>
      </c>
      <c r="C39" s="165"/>
      <c r="D39" s="231"/>
      <c r="E39" s="165"/>
      <c r="F39" s="165"/>
      <c r="G39" s="168"/>
      <c r="H39" s="171"/>
      <c r="I39" s="168"/>
      <c r="J39" s="165"/>
      <c r="K39" s="14"/>
      <c r="L39" s="14"/>
      <c r="M39" s="14"/>
    </row>
    <row r="40" spans="1:13" ht="24">
      <c r="A40" s="270">
        <v>21</v>
      </c>
      <c r="B40" s="221" t="s">
        <v>208</v>
      </c>
      <c r="C40" s="166">
        <v>0</v>
      </c>
      <c r="D40" s="231">
        <v>0</v>
      </c>
      <c r="E40" s="166">
        <v>0</v>
      </c>
      <c r="F40" s="166">
        <v>0</v>
      </c>
      <c r="G40" s="168">
        <v>1</v>
      </c>
      <c r="H40" s="165">
        <v>10200000</v>
      </c>
      <c r="I40" s="168">
        <f>C40+E40+G40</f>
        <v>1</v>
      </c>
      <c r="J40" s="165">
        <f>D40+F40+H40</f>
        <v>10200000</v>
      </c>
      <c r="K40" s="14"/>
      <c r="L40" s="14"/>
      <c r="M40" s="14"/>
    </row>
    <row r="41" spans="1:13" ht="24">
      <c r="A41" s="270">
        <v>22</v>
      </c>
      <c r="B41" s="220" t="s">
        <v>198</v>
      </c>
      <c r="C41" s="166">
        <v>0</v>
      </c>
      <c r="D41" s="229">
        <v>0</v>
      </c>
      <c r="E41" s="165">
        <v>1</v>
      </c>
      <c r="F41" s="165">
        <v>800000</v>
      </c>
      <c r="G41" s="169">
        <v>0</v>
      </c>
      <c r="H41" s="167">
        <v>0</v>
      </c>
      <c r="I41" s="168">
        <f>C41+E41+G41</f>
        <v>1</v>
      </c>
      <c r="J41" s="165">
        <f>D41+F41+H41</f>
        <v>800000</v>
      </c>
      <c r="K41" s="14"/>
      <c r="L41" s="14"/>
      <c r="M41" s="14"/>
    </row>
    <row r="42" spans="1:13" ht="24">
      <c r="A42" s="270"/>
      <c r="B42" s="228" t="s">
        <v>209</v>
      </c>
      <c r="C42" s="165"/>
      <c r="D42" s="231"/>
      <c r="E42" s="165"/>
      <c r="F42" s="165"/>
      <c r="G42" s="168"/>
      <c r="H42" s="171"/>
      <c r="I42" s="168"/>
      <c r="J42" s="165"/>
      <c r="K42" s="14"/>
      <c r="L42" s="14"/>
      <c r="M42" s="14"/>
    </row>
    <row r="43" spans="1:13" ht="24">
      <c r="A43" s="270">
        <v>23</v>
      </c>
      <c r="B43" s="220" t="s">
        <v>198</v>
      </c>
      <c r="C43" s="169">
        <v>0</v>
      </c>
      <c r="D43" s="231">
        <v>0</v>
      </c>
      <c r="E43" s="169">
        <v>0</v>
      </c>
      <c r="F43" s="170">
        <v>0</v>
      </c>
      <c r="G43" s="165">
        <v>1</v>
      </c>
      <c r="H43" s="165">
        <v>1100000</v>
      </c>
      <c r="I43" s="168">
        <f>C43+E43+G43</f>
        <v>1</v>
      </c>
      <c r="J43" s="165">
        <f>D43+F43+H43</f>
        <v>1100000</v>
      </c>
      <c r="K43" s="14"/>
      <c r="L43" s="14"/>
      <c r="M43" s="14"/>
    </row>
    <row r="44" spans="1:13" ht="24">
      <c r="A44" s="270"/>
      <c r="B44" s="220" t="s">
        <v>210</v>
      </c>
      <c r="C44" s="169"/>
      <c r="D44" s="231"/>
      <c r="E44" s="169"/>
      <c r="F44" s="171"/>
      <c r="G44" s="165"/>
      <c r="H44" s="165"/>
      <c r="I44" s="168"/>
      <c r="J44" s="165"/>
      <c r="K44" s="14"/>
      <c r="L44" s="14"/>
      <c r="M44" s="14"/>
    </row>
    <row r="45" spans="1:13" ht="24">
      <c r="A45" s="270">
        <v>24</v>
      </c>
      <c r="B45" s="221" t="s">
        <v>204</v>
      </c>
      <c r="C45" s="169">
        <v>0</v>
      </c>
      <c r="D45" s="229">
        <v>0</v>
      </c>
      <c r="E45" s="165">
        <v>1</v>
      </c>
      <c r="F45" s="165">
        <v>690000</v>
      </c>
      <c r="G45" s="169">
        <v>0</v>
      </c>
      <c r="H45" s="169">
        <v>0</v>
      </c>
      <c r="I45" s="168">
        <f>C45+E45+G45</f>
        <v>1</v>
      </c>
      <c r="J45" s="165">
        <f>D45+F45+H45</f>
        <v>690000</v>
      </c>
      <c r="K45" s="14"/>
      <c r="L45" s="14"/>
      <c r="M45" s="14"/>
    </row>
    <row r="46" spans="1:13" ht="24">
      <c r="A46" s="270"/>
      <c r="B46" s="220" t="s">
        <v>211</v>
      </c>
      <c r="C46" s="169"/>
      <c r="D46" s="229"/>
      <c r="E46" s="165"/>
      <c r="F46" s="165"/>
      <c r="G46" s="169"/>
      <c r="H46" s="169"/>
      <c r="I46" s="168"/>
      <c r="J46" s="165"/>
      <c r="K46" s="14"/>
      <c r="L46" s="14"/>
      <c r="M46" s="14"/>
    </row>
    <row r="47" spans="1:13" ht="24">
      <c r="A47" s="270">
        <v>25</v>
      </c>
      <c r="B47" s="220" t="s">
        <v>212</v>
      </c>
      <c r="C47" s="169">
        <v>0</v>
      </c>
      <c r="D47" s="229">
        <v>0</v>
      </c>
      <c r="E47" s="165">
        <v>1</v>
      </c>
      <c r="F47" s="165">
        <v>480000</v>
      </c>
      <c r="G47" s="169">
        <v>0</v>
      </c>
      <c r="H47" s="169">
        <v>0</v>
      </c>
      <c r="I47" s="168">
        <f>C47+E47+G47</f>
        <v>1</v>
      </c>
      <c r="J47" s="165">
        <f>D47+F47+H47</f>
        <v>480000</v>
      </c>
      <c r="K47" s="14"/>
      <c r="L47" s="14"/>
      <c r="M47" s="14"/>
    </row>
    <row r="48" spans="1:13" ht="24">
      <c r="A48" s="270"/>
      <c r="B48" s="220" t="s">
        <v>213</v>
      </c>
      <c r="C48" s="169"/>
      <c r="D48" s="229"/>
      <c r="E48" s="169"/>
      <c r="F48" s="171"/>
      <c r="G48" s="169"/>
      <c r="H48" s="165"/>
      <c r="I48" s="168"/>
      <c r="J48" s="165"/>
      <c r="K48" s="14"/>
      <c r="L48" s="14"/>
      <c r="M48" s="14"/>
    </row>
    <row r="49" spans="1:13" ht="24">
      <c r="A49" s="270">
        <v>26</v>
      </c>
      <c r="B49" s="220" t="s">
        <v>212</v>
      </c>
      <c r="C49" s="169">
        <v>0</v>
      </c>
      <c r="D49" s="229">
        <v>0</v>
      </c>
      <c r="E49" s="165">
        <v>1</v>
      </c>
      <c r="F49" s="165">
        <v>170000</v>
      </c>
      <c r="G49" s="169">
        <v>0</v>
      </c>
      <c r="H49" s="170">
        <v>0</v>
      </c>
      <c r="I49" s="168">
        <f>C49+E49+G49</f>
        <v>1</v>
      </c>
      <c r="J49" s="165">
        <f>D49+F49+H49</f>
        <v>170000</v>
      </c>
      <c r="K49" s="14"/>
      <c r="L49" s="14"/>
      <c r="M49" s="14"/>
    </row>
    <row r="50" spans="1:13" ht="24">
      <c r="A50" s="270"/>
      <c r="B50" s="220" t="s">
        <v>214</v>
      </c>
      <c r="C50" s="169"/>
      <c r="D50" s="231"/>
      <c r="E50" s="169"/>
      <c r="F50" s="171"/>
      <c r="G50" s="165"/>
      <c r="H50" s="165"/>
      <c r="I50" s="168"/>
      <c r="J50" s="165"/>
      <c r="K50" s="14"/>
      <c r="L50" s="14"/>
      <c r="M50" s="14"/>
    </row>
    <row r="51" spans="1:13" ht="24">
      <c r="A51" s="270">
        <v>27</v>
      </c>
      <c r="B51" s="220" t="s">
        <v>212</v>
      </c>
      <c r="C51" s="165">
        <v>1</v>
      </c>
      <c r="D51" s="165">
        <v>606000</v>
      </c>
      <c r="E51" s="169">
        <v>0</v>
      </c>
      <c r="F51" s="170">
        <v>0</v>
      </c>
      <c r="G51" s="169">
        <v>0</v>
      </c>
      <c r="H51" s="170">
        <v>0</v>
      </c>
      <c r="I51" s="168">
        <f>C51+E51+G51</f>
        <v>1</v>
      </c>
      <c r="J51" s="165">
        <f>D51+F51+H51</f>
        <v>606000</v>
      </c>
      <c r="K51" s="14"/>
      <c r="L51" s="14"/>
      <c r="M51" s="14"/>
    </row>
    <row r="52" spans="1:13" ht="24">
      <c r="A52" s="270"/>
      <c r="B52" s="220" t="s">
        <v>215</v>
      </c>
      <c r="C52" s="169"/>
      <c r="D52" s="231"/>
      <c r="E52" s="169"/>
      <c r="F52" s="171"/>
      <c r="G52" s="165"/>
      <c r="H52" s="165"/>
      <c r="I52" s="168"/>
      <c r="J52" s="165"/>
      <c r="K52" s="14"/>
      <c r="L52" s="14"/>
      <c r="M52" s="14"/>
    </row>
    <row r="53" spans="1:13" ht="24">
      <c r="A53" s="272">
        <v>28</v>
      </c>
      <c r="B53" s="244" t="s">
        <v>216</v>
      </c>
      <c r="C53" s="169">
        <v>0</v>
      </c>
      <c r="D53" s="231">
        <v>0</v>
      </c>
      <c r="E53" s="165">
        <v>1</v>
      </c>
      <c r="F53" s="165">
        <v>193000</v>
      </c>
      <c r="G53" s="169">
        <v>0</v>
      </c>
      <c r="H53" s="170">
        <v>0</v>
      </c>
      <c r="I53" s="168">
        <f>C53+E53+G53</f>
        <v>1</v>
      </c>
      <c r="J53" s="165">
        <f>D53+F53+H53</f>
        <v>193000</v>
      </c>
      <c r="K53" s="14"/>
      <c r="L53" s="14"/>
      <c r="M53" s="14"/>
    </row>
    <row r="54" spans="1:13" ht="24">
      <c r="A54" s="283"/>
      <c r="B54" s="284" t="s">
        <v>217</v>
      </c>
      <c r="C54" s="172"/>
      <c r="D54" s="235"/>
      <c r="E54" s="174"/>
      <c r="F54" s="174"/>
      <c r="G54" s="172"/>
      <c r="H54" s="182"/>
      <c r="I54" s="175"/>
      <c r="J54" s="174"/>
      <c r="K54" s="14"/>
      <c r="L54" s="14"/>
      <c r="M54" s="14"/>
    </row>
    <row r="55" spans="1:13" ht="24">
      <c r="A55" s="285">
        <v>29</v>
      </c>
      <c r="B55" s="286" t="s">
        <v>218</v>
      </c>
      <c r="C55" s="161">
        <v>0</v>
      </c>
      <c r="D55" s="232">
        <v>0</v>
      </c>
      <c r="E55" s="163">
        <v>1</v>
      </c>
      <c r="F55" s="163">
        <v>198000</v>
      </c>
      <c r="G55" s="161">
        <v>0</v>
      </c>
      <c r="H55" s="162">
        <v>0</v>
      </c>
      <c r="I55" s="178">
        <f aca="true" t="shared" si="3" ref="I55:J58">C55+E55+G55</f>
        <v>1</v>
      </c>
      <c r="J55" s="163">
        <f t="shared" si="3"/>
        <v>198000</v>
      </c>
      <c r="K55" s="14"/>
      <c r="L55" s="14"/>
      <c r="M55" s="14"/>
    </row>
    <row r="56" spans="1:13" ht="24">
      <c r="A56" s="287">
        <v>30</v>
      </c>
      <c r="B56" s="244" t="s">
        <v>219</v>
      </c>
      <c r="C56" s="169">
        <v>0</v>
      </c>
      <c r="D56" s="231">
        <v>0</v>
      </c>
      <c r="E56" s="165">
        <v>1</v>
      </c>
      <c r="F56" s="165">
        <v>407000</v>
      </c>
      <c r="G56" s="169">
        <v>0</v>
      </c>
      <c r="H56" s="170">
        <v>0</v>
      </c>
      <c r="I56" s="168">
        <f t="shared" si="3"/>
        <v>1</v>
      </c>
      <c r="J56" s="165">
        <f t="shared" si="3"/>
        <v>407000</v>
      </c>
      <c r="K56" s="14"/>
      <c r="L56" s="14"/>
      <c r="M56" s="14"/>
    </row>
    <row r="57" spans="1:13" ht="24">
      <c r="A57" s="270">
        <v>31</v>
      </c>
      <c r="B57" s="244" t="s">
        <v>220</v>
      </c>
      <c r="C57" s="169">
        <v>0</v>
      </c>
      <c r="D57" s="231">
        <v>0</v>
      </c>
      <c r="E57" s="165">
        <v>1</v>
      </c>
      <c r="F57" s="165">
        <v>635000</v>
      </c>
      <c r="G57" s="169">
        <v>0</v>
      </c>
      <c r="H57" s="170">
        <v>0</v>
      </c>
      <c r="I57" s="168">
        <f t="shared" si="3"/>
        <v>1</v>
      </c>
      <c r="J57" s="165">
        <f t="shared" si="3"/>
        <v>635000</v>
      </c>
      <c r="K57" s="14"/>
      <c r="L57" s="14"/>
      <c r="M57" s="14"/>
    </row>
    <row r="58" spans="1:13" ht="24">
      <c r="A58" s="270">
        <v>32</v>
      </c>
      <c r="B58" s="288" t="s">
        <v>221</v>
      </c>
      <c r="C58" s="169">
        <v>0</v>
      </c>
      <c r="D58" s="231">
        <v>0</v>
      </c>
      <c r="E58" s="165">
        <v>1</v>
      </c>
      <c r="F58" s="165">
        <v>1106000</v>
      </c>
      <c r="G58" s="169">
        <v>0</v>
      </c>
      <c r="H58" s="170">
        <v>0</v>
      </c>
      <c r="I58" s="168">
        <f t="shared" si="3"/>
        <v>1</v>
      </c>
      <c r="J58" s="165">
        <f t="shared" si="3"/>
        <v>1106000</v>
      </c>
      <c r="K58" s="14"/>
      <c r="L58" s="14"/>
      <c r="M58" s="14"/>
    </row>
    <row r="59" spans="1:13" ht="24">
      <c r="A59" s="270"/>
      <c r="B59" s="220" t="s">
        <v>222</v>
      </c>
      <c r="C59" s="169"/>
      <c r="D59" s="231"/>
      <c r="E59" s="169"/>
      <c r="F59" s="171"/>
      <c r="G59" s="165"/>
      <c r="H59" s="169"/>
      <c r="I59" s="168"/>
      <c r="J59" s="165"/>
      <c r="K59" s="14"/>
      <c r="L59" s="14"/>
      <c r="M59" s="14"/>
    </row>
    <row r="60" spans="1:13" ht="24">
      <c r="A60" s="270">
        <v>33</v>
      </c>
      <c r="B60" s="288" t="s">
        <v>224</v>
      </c>
      <c r="C60" s="169">
        <v>0</v>
      </c>
      <c r="D60" s="231">
        <v>0</v>
      </c>
      <c r="E60" s="165">
        <v>1</v>
      </c>
      <c r="F60" s="165">
        <v>730000</v>
      </c>
      <c r="G60" s="169">
        <v>0</v>
      </c>
      <c r="H60" s="169">
        <v>0</v>
      </c>
      <c r="I60" s="168">
        <f>C60+E60+G60</f>
        <v>1</v>
      </c>
      <c r="J60" s="165">
        <f>D60+F60+H60</f>
        <v>730000</v>
      </c>
      <c r="K60" s="14"/>
      <c r="L60" s="14"/>
      <c r="M60" s="14"/>
    </row>
    <row r="61" spans="1:13" ht="24">
      <c r="A61" s="270"/>
      <c r="B61" s="244" t="s">
        <v>223</v>
      </c>
      <c r="C61" s="169"/>
      <c r="D61" s="231"/>
      <c r="E61" s="169"/>
      <c r="F61" s="165"/>
      <c r="G61" s="165"/>
      <c r="H61" s="165"/>
      <c r="I61" s="168"/>
      <c r="J61" s="165"/>
      <c r="K61" s="14"/>
      <c r="L61" s="14"/>
      <c r="M61" s="14"/>
    </row>
    <row r="62" spans="1:13" ht="24">
      <c r="A62" s="270">
        <v>34</v>
      </c>
      <c r="B62" s="288" t="s">
        <v>224</v>
      </c>
      <c r="C62" s="165">
        <v>1</v>
      </c>
      <c r="D62" s="165">
        <v>689000</v>
      </c>
      <c r="E62" s="169">
        <v>0</v>
      </c>
      <c r="F62" s="170">
        <v>0</v>
      </c>
      <c r="G62" s="169">
        <v>0</v>
      </c>
      <c r="H62" s="170">
        <v>0</v>
      </c>
      <c r="I62" s="168">
        <f>C62+E62+G62</f>
        <v>1</v>
      </c>
      <c r="J62" s="165">
        <f>D62+F62+H62</f>
        <v>689000</v>
      </c>
      <c r="K62" s="14"/>
      <c r="L62" s="14"/>
      <c r="M62" s="14"/>
    </row>
    <row r="63" spans="1:13" ht="24">
      <c r="A63" s="270"/>
      <c r="B63" s="220" t="s">
        <v>225</v>
      </c>
      <c r="C63" s="165"/>
      <c r="D63" s="231"/>
      <c r="E63" s="165"/>
      <c r="F63" s="171"/>
      <c r="G63" s="168"/>
      <c r="H63" s="171"/>
      <c r="I63" s="168"/>
      <c r="J63" s="165"/>
      <c r="K63" s="14"/>
      <c r="L63" s="14"/>
      <c r="M63" s="14"/>
    </row>
    <row r="64" spans="1:13" ht="24">
      <c r="A64" s="270">
        <v>35</v>
      </c>
      <c r="B64" s="288" t="s">
        <v>224</v>
      </c>
      <c r="C64" s="169">
        <v>0</v>
      </c>
      <c r="D64" s="229">
        <v>0</v>
      </c>
      <c r="E64" s="165">
        <v>1</v>
      </c>
      <c r="F64" s="165">
        <v>710000</v>
      </c>
      <c r="G64" s="169">
        <v>0</v>
      </c>
      <c r="H64" s="170">
        <v>0</v>
      </c>
      <c r="I64" s="168">
        <f>C64+E64+G64</f>
        <v>1</v>
      </c>
      <c r="J64" s="165">
        <f>D64+F64+H64</f>
        <v>710000</v>
      </c>
      <c r="K64" s="14"/>
      <c r="L64" s="14"/>
      <c r="M64" s="14"/>
    </row>
    <row r="65" spans="1:13" ht="24">
      <c r="A65" s="270"/>
      <c r="B65" s="244" t="s">
        <v>226</v>
      </c>
      <c r="C65" s="169"/>
      <c r="D65" s="231"/>
      <c r="E65" s="165"/>
      <c r="F65" s="165"/>
      <c r="G65" s="169"/>
      <c r="H65" s="171"/>
      <c r="I65" s="168"/>
      <c r="J65" s="165"/>
      <c r="K65" s="14"/>
      <c r="L65" s="14"/>
      <c r="M65" s="14"/>
    </row>
    <row r="66" spans="1:13" ht="24">
      <c r="A66" s="270">
        <v>36</v>
      </c>
      <c r="B66" s="244" t="s">
        <v>227</v>
      </c>
      <c r="C66" s="165">
        <v>1</v>
      </c>
      <c r="D66" s="165">
        <v>460000</v>
      </c>
      <c r="E66" s="169">
        <v>0</v>
      </c>
      <c r="F66" s="170">
        <v>0</v>
      </c>
      <c r="G66" s="169">
        <v>0</v>
      </c>
      <c r="H66" s="170">
        <v>0</v>
      </c>
      <c r="I66" s="168">
        <f>C66+E66+G66</f>
        <v>1</v>
      </c>
      <c r="J66" s="165">
        <f>D66+F66+H66</f>
        <v>460000</v>
      </c>
      <c r="K66" s="14"/>
      <c r="L66" s="14"/>
      <c r="M66" s="14"/>
    </row>
    <row r="67" spans="1:13" ht="24">
      <c r="A67" s="270"/>
      <c r="B67" s="220" t="s">
        <v>228</v>
      </c>
      <c r="C67" s="165"/>
      <c r="D67" s="229"/>
      <c r="E67" s="169"/>
      <c r="F67" s="171"/>
      <c r="G67" s="169"/>
      <c r="H67" s="171"/>
      <c r="I67" s="168"/>
      <c r="J67" s="165"/>
      <c r="K67" s="14"/>
      <c r="L67" s="14"/>
      <c r="M67" s="14"/>
    </row>
    <row r="68" spans="1:13" ht="24">
      <c r="A68" s="270">
        <v>37</v>
      </c>
      <c r="B68" s="244" t="s">
        <v>229</v>
      </c>
      <c r="C68" s="169">
        <v>0</v>
      </c>
      <c r="D68" s="231">
        <v>0</v>
      </c>
      <c r="E68" s="169">
        <v>0</v>
      </c>
      <c r="F68" s="169">
        <v>0</v>
      </c>
      <c r="G68" s="165">
        <v>1</v>
      </c>
      <c r="H68" s="165">
        <v>770000</v>
      </c>
      <c r="I68" s="168">
        <f>C68+E68+G68</f>
        <v>1</v>
      </c>
      <c r="J68" s="165">
        <f>D68+F68+H68</f>
        <v>770000</v>
      </c>
      <c r="K68" s="14"/>
      <c r="L68" s="14"/>
      <c r="M68" s="14"/>
    </row>
    <row r="69" spans="1:13" ht="24">
      <c r="A69" s="270"/>
      <c r="B69" s="244" t="s">
        <v>230</v>
      </c>
      <c r="C69" s="169"/>
      <c r="D69" s="231"/>
      <c r="E69" s="165"/>
      <c r="F69" s="165"/>
      <c r="G69" s="169"/>
      <c r="H69" s="171"/>
      <c r="I69" s="168"/>
      <c r="J69" s="165"/>
      <c r="K69" s="14"/>
      <c r="L69" s="14"/>
      <c r="M69" s="14"/>
    </row>
    <row r="70" spans="1:13" ht="24">
      <c r="A70" s="270">
        <v>38</v>
      </c>
      <c r="B70" s="244" t="s">
        <v>227</v>
      </c>
      <c r="C70" s="169">
        <v>0</v>
      </c>
      <c r="D70" s="231">
        <v>0</v>
      </c>
      <c r="E70" s="169">
        <v>0</v>
      </c>
      <c r="F70" s="169">
        <v>0</v>
      </c>
      <c r="G70" s="165">
        <v>1</v>
      </c>
      <c r="H70" s="165">
        <v>250000</v>
      </c>
      <c r="I70" s="168">
        <f>C70+E70+G70</f>
        <v>1</v>
      </c>
      <c r="J70" s="165">
        <f>D70+F70+H70</f>
        <v>250000</v>
      </c>
      <c r="K70" s="14"/>
      <c r="L70" s="14"/>
      <c r="M70" s="14"/>
    </row>
    <row r="71" spans="1:13" ht="24">
      <c r="A71" s="275"/>
      <c r="B71" s="222" t="s">
        <v>231</v>
      </c>
      <c r="C71" s="172"/>
      <c r="D71" s="235"/>
      <c r="E71" s="174"/>
      <c r="F71" s="182"/>
      <c r="G71" s="172"/>
      <c r="H71" s="182"/>
      <c r="I71" s="175"/>
      <c r="J71" s="174"/>
      <c r="K71" s="14"/>
      <c r="L71" s="14"/>
      <c r="M71" s="14"/>
    </row>
    <row r="72" spans="1:13" ht="24">
      <c r="A72" s="273">
        <v>39</v>
      </c>
      <c r="B72" s="286" t="s">
        <v>227</v>
      </c>
      <c r="C72" s="161">
        <v>0</v>
      </c>
      <c r="D72" s="232">
        <v>0</v>
      </c>
      <c r="E72" s="161">
        <v>0</v>
      </c>
      <c r="F72" s="162">
        <v>0</v>
      </c>
      <c r="G72" s="163">
        <v>1</v>
      </c>
      <c r="H72" s="163">
        <v>300000</v>
      </c>
      <c r="I72" s="178">
        <f>C72+E72+G72</f>
        <v>1</v>
      </c>
      <c r="J72" s="163">
        <f>D72+F72+H72</f>
        <v>300000</v>
      </c>
      <c r="K72" s="14"/>
      <c r="L72" s="14"/>
      <c r="M72" s="14"/>
    </row>
    <row r="73" spans="1:13" ht="24">
      <c r="A73" s="270"/>
      <c r="B73" s="220" t="s">
        <v>232</v>
      </c>
      <c r="C73" s="169"/>
      <c r="D73" s="231"/>
      <c r="E73" s="169"/>
      <c r="F73" s="171"/>
      <c r="G73" s="168"/>
      <c r="H73" s="165"/>
      <c r="I73" s="168"/>
      <c r="J73" s="165"/>
      <c r="K73" s="14"/>
      <c r="L73" s="14"/>
      <c r="M73" s="14"/>
    </row>
    <row r="74" spans="1:13" ht="24">
      <c r="A74" s="270">
        <v>40</v>
      </c>
      <c r="B74" s="244" t="s">
        <v>227</v>
      </c>
      <c r="C74" s="169">
        <v>0</v>
      </c>
      <c r="D74" s="231">
        <v>0</v>
      </c>
      <c r="E74" s="169">
        <v>0</v>
      </c>
      <c r="F74" s="170">
        <v>0</v>
      </c>
      <c r="G74" s="168">
        <v>1</v>
      </c>
      <c r="H74" s="165">
        <v>300000</v>
      </c>
      <c r="I74" s="168">
        <f>C74+E74+G74</f>
        <v>1</v>
      </c>
      <c r="J74" s="165">
        <f>D74+F74+H74</f>
        <v>300000</v>
      </c>
      <c r="K74" s="14"/>
      <c r="L74" s="14"/>
      <c r="M74" s="14"/>
    </row>
    <row r="75" spans="1:13" ht="24">
      <c r="A75" s="270"/>
      <c r="B75" s="220" t="s">
        <v>233</v>
      </c>
      <c r="C75" s="169"/>
      <c r="D75" s="231"/>
      <c r="E75" s="169"/>
      <c r="F75" s="170"/>
      <c r="G75" s="168"/>
      <c r="H75" s="165"/>
      <c r="I75" s="168"/>
      <c r="J75" s="165"/>
      <c r="K75" s="14"/>
      <c r="L75" s="14"/>
      <c r="M75" s="14"/>
    </row>
    <row r="76" spans="1:10" s="14" customFormat="1" ht="24">
      <c r="A76" s="270">
        <v>41</v>
      </c>
      <c r="B76" s="220" t="s">
        <v>295</v>
      </c>
      <c r="C76" s="165">
        <v>1</v>
      </c>
      <c r="D76" s="165">
        <v>1230000</v>
      </c>
      <c r="E76" s="169">
        <v>0</v>
      </c>
      <c r="F76" s="170">
        <v>0</v>
      </c>
      <c r="G76" s="169">
        <v>0</v>
      </c>
      <c r="H76" s="169">
        <v>0</v>
      </c>
      <c r="I76" s="168">
        <f>C76+E76+G76</f>
        <v>1</v>
      </c>
      <c r="J76" s="165">
        <f>D76+F76+H76</f>
        <v>1230000</v>
      </c>
    </row>
    <row r="77" spans="1:13" ht="24">
      <c r="A77" s="270"/>
      <c r="B77" s="220" t="s">
        <v>296</v>
      </c>
      <c r="C77" s="165"/>
      <c r="D77" s="229"/>
      <c r="E77" s="169"/>
      <c r="F77" s="171"/>
      <c r="G77" s="169"/>
      <c r="H77" s="165"/>
      <c r="I77" s="168"/>
      <c r="J77" s="165"/>
      <c r="K77" s="14"/>
      <c r="L77" s="14"/>
      <c r="M77" s="14"/>
    </row>
    <row r="78" spans="1:13" ht="24">
      <c r="A78" s="270">
        <v>42</v>
      </c>
      <c r="B78" s="244" t="s">
        <v>297</v>
      </c>
      <c r="C78" s="165">
        <v>1</v>
      </c>
      <c r="D78" s="165">
        <v>180000</v>
      </c>
      <c r="E78" s="169">
        <v>0</v>
      </c>
      <c r="F78" s="169">
        <v>0</v>
      </c>
      <c r="G78" s="169">
        <v>0</v>
      </c>
      <c r="H78" s="170">
        <v>0</v>
      </c>
      <c r="I78" s="168">
        <f>C78+E78+G78</f>
        <v>1</v>
      </c>
      <c r="J78" s="165">
        <f>D78+F78+H78</f>
        <v>180000</v>
      </c>
      <c r="K78" s="14"/>
      <c r="L78" s="14"/>
      <c r="M78" s="14"/>
    </row>
    <row r="79" spans="1:13" ht="24">
      <c r="A79" s="270"/>
      <c r="B79" s="220" t="s">
        <v>298</v>
      </c>
      <c r="C79" s="165"/>
      <c r="D79" s="229"/>
      <c r="E79" s="169"/>
      <c r="F79" s="165"/>
      <c r="G79" s="165"/>
      <c r="H79" s="165"/>
      <c r="I79" s="168"/>
      <c r="J79" s="165"/>
      <c r="K79" s="14"/>
      <c r="L79" s="14"/>
      <c r="M79" s="14"/>
    </row>
    <row r="80" spans="1:13" ht="24">
      <c r="A80" s="270">
        <v>43</v>
      </c>
      <c r="B80" s="220" t="s">
        <v>299</v>
      </c>
      <c r="C80" s="165">
        <v>1</v>
      </c>
      <c r="D80" s="165">
        <v>357000</v>
      </c>
      <c r="E80" s="169">
        <v>0</v>
      </c>
      <c r="F80" s="169">
        <v>0</v>
      </c>
      <c r="G80" s="169">
        <v>0</v>
      </c>
      <c r="H80" s="169">
        <v>0</v>
      </c>
      <c r="I80" s="168">
        <f>C80+E80+G80</f>
        <v>1</v>
      </c>
      <c r="J80" s="165">
        <f>D80+F80+H80</f>
        <v>357000</v>
      </c>
      <c r="K80" s="14"/>
      <c r="L80" s="14"/>
      <c r="M80" s="14"/>
    </row>
    <row r="81" spans="1:13" ht="24">
      <c r="A81" s="270"/>
      <c r="B81" s="220" t="s">
        <v>300</v>
      </c>
      <c r="C81" s="169"/>
      <c r="D81" s="229"/>
      <c r="E81" s="169"/>
      <c r="F81" s="165"/>
      <c r="G81" s="165"/>
      <c r="H81" s="165"/>
      <c r="I81" s="168"/>
      <c r="J81" s="165"/>
      <c r="K81" s="14"/>
      <c r="L81" s="14"/>
      <c r="M81" s="14"/>
    </row>
    <row r="82" spans="1:13" ht="24">
      <c r="A82" s="270">
        <v>44</v>
      </c>
      <c r="B82" s="220" t="s">
        <v>301</v>
      </c>
      <c r="C82" s="169">
        <v>0</v>
      </c>
      <c r="D82" s="229">
        <v>0</v>
      </c>
      <c r="E82" s="165">
        <v>1</v>
      </c>
      <c r="F82" s="165">
        <v>628000</v>
      </c>
      <c r="G82" s="169">
        <v>0</v>
      </c>
      <c r="H82" s="169">
        <v>0</v>
      </c>
      <c r="I82" s="168">
        <f>C82+E82+G82</f>
        <v>1</v>
      </c>
      <c r="J82" s="165">
        <f>D82+F82+H82</f>
        <v>628000</v>
      </c>
      <c r="K82" s="14"/>
      <c r="L82" s="14"/>
      <c r="M82" s="14"/>
    </row>
    <row r="83" spans="1:13" ht="24">
      <c r="A83" s="270"/>
      <c r="B83" s="220" t="s">
        <v>302</v>
      </c>
      <c r="C83" s="169"/>
      <c r="D83" s="229"/>
      <c r="E83" s="169"/>
      <c r="F83" s="165"/>
      <c r="G83" s="169"/>
      <c r="H83" s="169"/>
      <c r="I83" s="168"/>
      <c r="J83" s="165"/>
      <c r="K83" s="14"/>
      <c r="L83" s="14"/>
      <c r="M83" s="14"/>
    </row>
    <row r="84" spans="1:13" ht="24">
      <c r="A84" s="270">
        <v>45</v>
      </c>
      <c r="B84" s="244" t="s">
        <v>234</v>
      </c>
      <c r="C84" s="169">
        <v>0</v>
      </c>
      <c r="D84" s="229">
        <v>0</v>
      </c>
      <c r="E84" s="165">
        <v>1</v>
      </c>
      <c r="F84" s="165">
        <v>61000</v>
      </c>
      <c r="G84" s="169">
        <v>0</v>
      </c>
      <c r="H84" s="169">
        <v>0</v>
      </c>
      <c r="I84" s="168">
        <f>C84+E84+G84</f>
        <v>1</v>
      </c>
      <c r="J84" s="165">
        <f>D84+F84+H84</f>
        <v>61000</v>
      </c>
      <c r="K84" s="14"/>
      <c r="L84" s="14"/>
      <c r="M84" s="14"/>
    </row>
    <row r="85" spans="1:13" ht="24">
      <c r="A85" s="269"/>
      <c r="B85" s="220" t="s">
        <v>235</v>
      </c>
      <c r="C85" s="169"/>
      <c r="D85" s="229"/>
      <c r="E85" s="165"/>
      <c r="F85" s="165"/>
      <c r="G85" s="169"/>
      <c r="H85" s="170"/>
      <c r="I85" s="168"/>
      <c r="J85" s="165"/>
      <c r="K85" s="14"/>
      <c r="L85" s="14"/>
      <c r="M85" s="14"/>
    </row>
    <row r="86" spans="1:13" ht="24">
      <c r="A86" s="269">
        <v>46</v>
      </c>
      <c r="B86" s="220" t="s">
        <v>303</v>
      </c>
      <c r="C86" s="169">
        <v>0</v>
      </c>
      <c r="D86" s="229">
        <v>0</v>
      </c>
      <c r="E86" s="165">
        <v>1</v>
      </c>
      <c r="F86" s="165">
        <v>444000</v>
      </c>
      <c r="G86" s="169">
        <v>0</v>
      </c>
      <c r="H86" s="170">
        <v>0</v>
      </c>
      <c r="I86" s="168">
        <f>C86+E86+G86</f>
        <v>1</v>
      </c>
      <c r="J86" s="165">
        <f>D86+F86+H86</f>
        <v>444000</v>
      </c>
      <c r="K86" s="14"/>
      <c r="L86" s="14"/>
      <c r="M86" s="14"/>
    </row>
    <row r="87" spans="1:13" ht="24">
      <c r="A87" s="269"/>
      <c r="B87" s="220" t="s">
        <v>302</v>
      </c>
      <c r="C87" s="169"/>
      <c r="D87" s="229"/>
      <c r="E87" s="165"/>
      <c r="F87" s="165"/>
      <c r="G87" s="168"/>
      <c r="H87" s="171"/>
      <c r="I87" s="168"/>
      <c r="J87" s="165"/>
      <c r="K87" s="14"/>
      <c r="L87" s="14"/>
      <c r="M87" s="14"/>
    </row>
    <row r="88" spans="1:13" ht="24">
      <c r="A88" s="271">
        <v>47</v>
      </c>
      <c r="B88" s="222" t="s">
        <v>236</v>
      </c>
      <c r="C88" s="172">
        <v>0</v>
      </c>
      <c r="D88" s="241">
        <v>0</v>
      </c>
      <c r="E88" s="174">
        <v>1</v>
      </c>
      <c r="F88" s="174">
        <v>3368000</v>
      </c>
      <c r="G88" s="172">
        <v>0</v>
      </c>
      <c r="H88" s="172">
        <v>0</v>
      </c>
      <c r="I88" s="175">
        <f aca="true" t="shared" si="4" ref="I88:J91">C88+E88+G88</f>
        <v>1</v>
      </c>
      <c r="J88" s="174">
        <f t="shared" si="4"/>
        <v>3368000</v>
      </c>
      <c r="K88" s="14"/>
      <c r="L88" s="14"/>
      <c r="M88" s="14"/>
    </row>
    <row r="89" spans="1:13" ht="24">
      <c r="A89" s="273">
        <v>48</v>
      </c>
      <c r="B89" s="223" t="s">
        <v>238</v>
      </c>
      <c r="C89" s="163">
        <v>1</v>
      </c>
      <c r="D89" s="163">
        <v>673000</v>
      </c>
      <c r="E89" s="161">
        <v>0</v>
      </c>
      <c r="F89" s="161">
        <v>0</v>
      </c>
      <c r="G89" s="161">
        <v>0</v>
      </c>
      <c r="H89" s="162">
        <v>0</v>
      </c>
      <c r="I89" s="178">
        <f t="shared" si="4"/>
        <v>1</v>
      </c>
      <c r="J89" s="163">
        <f t="shared" si="4"/>
        <v>673000</v>
      </c>
      <c r="K89" s="14"/>
      <c r="L89" s="14"/>
      <c r="M89" s="14"/>
    </row>
    <row r="90" spans="1:13" ht="24">
      <c r="A90" s="270">
        <v>49</v>
      </c>
      <c r="B90" s="220" t="s">
        <v>237</v>
      </c>
      <c r="C90" s="169">
        <v>0</v>
      </c>
      <c r="D90" s="229">
        <v>0</v>
      </c>
      <c r="E90" s="169">
        <v>0</v>
      </c>
      <c r="F90" s="169">
        <v>0</v>
      </c>
      <c r="G90" s="165">
        <v>1</v>
      </c>
      <c r="H90" s="165">
        <v>308000</v>
      </c>
      <c r="I90" s="168">
        <f t="shared" si="4"/>
        <v>1</v>
      </c>
      <c r="J90" s="165">
        <f t="shared" si="4"/>
        <v>308000</v>
      </c>
      <c r="K90" s="14"/>
      <c r="L90" s="14"/>
      <c r="M90" s="14"/>
    </row>
    <row r="91" spans="1:13" ht="24">
      <c r="A91" s="269">
        <v>50</v>
      </c>
      <c r="B91" s="220" t="s">
        <v>239</v>
      </c>
      <c r="C91" s="165">
        <v>1</v>
      </c>
      <c r="D91" s="165">
        <v>961000</v>
      </c>
      <c r="E91" s="169">
        <v>0</v>
      </c>
      <c r="F91" s="169">
        <v>0</v>
      </c>
      <c r="G91" s="169">
        <v>0</v>
      </c>
      <c r="H91" s="170">
        <v>0</v>
      </c>
      <c r="I91" s="168">
        <f t="shared" si="4"/>
        <v>1</v>
      </c>
      <c r="J91" s="165">
        <f t="shared" si="4"/>
        <v>961000</v>
      </c>
      <c r="K91" s="14"/>
      <c r="L91" s="14"/>
      <c r="M91" s="14"/>
    </row>
    <row r="92" spans="1:13" ht="24">
      <c r="A92" s="270"/>
      <c r="B92" s="220" t="s">
        <v>240</v>
      </c>
      <c r="C92" s="169"/>
      <c r="D92" s="229"/>
      <c r="E92" s="165"/>
      <c r="F92" s="165"/>
      <c r="G92" s="169"/>
      <c r="H92" s="171"/>
      <c r="I92" s="168"/>
      <c r="J92" s="165"/>
      <c r="K92" s="14"/>
      <c r="L92" s="14"/>
      <c r="M92" s="14"/>
    </row>
    <row r="93" spans="1:13" ht="24">
      <c r="A93" s="269">
        <v>51</v>
      </c>
      <c r="B93" s="220" t="s">
        <v>239</v>
      </c>
      <c r="C93" s="169">
        <v>0</v>
      </c>
      <c r="D93" s="231">
        <v>0</v>
      </c>
      <c r="E93" s="165">
        <v>1</v>
      </c>
      <c r="F93" s="165">
        <v>380000</v>
      </c>
      <c r="G93" s="169">
        <v>0</v>
      </c>
      <c r="H93" s="170">
        <v>0</v>
      </c>
      <c r="I93" s="168">
        <f>C93+E93+G93</f>
        <v>1</v>
      </c>
      <c r="J93" s="165">
        <f>D93+F93+H93</f>
        <v>380000</v>
      </c>
      <c r="K93" s="14"/>
      <c r="L93" s="14"/>
      <c r="M93" s="14"/>
    </row>
    <row r="94" spans="1:13" ht="24">
      <c r="A94" s="270"/>
      <c r="B94" s="220" t="s">
        <v>241</v>
      </c>
      <c r="C94" s="169"/>
      <c r="D94" s="231"/>
      <c r="E94" s="165"/>
      <c r="F94" s="165"/>
      <c r="G94" s="169"/>
      <c r="H94" s="171"/>
      <c r="I94" s="168"/>
      <c r="J94" s="165"/>
      <c r="K94" s="14"/>
      <c r="L94" s="14"/>
      <c r="M94" s="14"/>
    </row>
    <row r="95" spans="1:13" ht="24">
      <c r="A95" s="269">
        <v>52</v>
      </c>
      <c r="B95" s="220" t="s">
        <v>239</v>
      </c>
      <c r="C95" s="179">
        <v>0</v>
      </c>
      <c r="D95" s="233">
        <v>0</v>
      </c>
      <c r="E95" s="169">
        <v>0</v>
      </c>
      <c r="F95" s="169">
        <v>0</v>
      </c>
      <c r="G95" s="165">
        <v>1</v>
      </c>
      <c r="H95" s="165">
        <v>335000</v>
      </c>
      <c r="I95" s="168">
        <f>C95+E95+G95</f>
        <v>1</v>
      </c>
      <c r="J95" s="165">
        <f>D95+F95+H95</f>
        <v>335000</v>
      </c>
      <c r="K95" s="14"/>
      <c r="L95" s="14"/>
      <c r="M95" s="14"/>
    </row>
    <row r="96" spans="1:13" ht="24">
      <c r="A96" s="270"/>
      <c r="B96" s="220" t="s">
        <v>242</v>
      </c>
      <c r="C96" s="169"/>
      <c r="D96" s="231"/>
      <c r="E96" s="169"/>
      <c r="F96" s="169"/>
      <c r="G96" s="169"/>
      <c r="H96" s="171"/>
      <c r="I96" s="168"/>
      <c r="J96" s="165"/>
      <c r="K96" s="14"/>
      <c r="L96" s="14"/>
      <c r="M96" s="14"/>
    </row>
    <row r="97" spans="1:13" ht="24">
      <c r="A97" s="269">
        <v>53</v>
      </c>
      <c r="B97" s="220" t="s">
        <v>239</v>
      </c>
      <c r="C97" s="165">
        <v>1</v>
      </c>
      <c r="D97" s="165">
        <v>587000</v>
      </c>
      <c r="E97" s="169">
        <v>0</v>
      </c>
      <c r="F97" s="169">
        <v>0</v>
      </c>
      <c r="G97" s="169">
        <v>0</v>
      </c>
      <c r="H97" s="170">
        <v>0</v>
      </c>
      <c r="I97" s="168">
        <f>C97+E97+G97</f>
        <v>1</v>
      </c>
      <c r="J97" s="165">
        <f>D97+F97+H97</f>
        <v>587000</v>
      </c>
      <c r="K97" s="14"/>
      <c r="L97" s="14"/>
      <c r="M97" s="14"/>
    </row>
    <row r="98" spans="1:13" ht="24">
      <c r="A98" s="270"/>
      <c r="B98" s="220" t="s">
        <v>243</v>
      </c>
      <c r="C98" s="169"/>
      <c r="D98" s="231"/>
      <c r="E98" s="169"/>
      <c r="F98" s="171"/>
      <c r="G98" s="165"/>
      <c r="H98" s="165"/>
      <c r="I98" s="168"/>
      <c r="J98" s="165"/>
      <c r="K98" s="14"/>
      <c r="L98" s="14"/>
      <c r="M98" s="14"/>
    </row>
    <row r="99" spans="1:13" ht="24">
      <c r="A99" s="270">
        <v>54</v>
      </c>
      <c r="B99" s="220" t="s">
        <v>304</v>
      </c>
      <c r="C99" s="169">
        <v>0</v>
      </c>
      <c r="D99" s="231">
        <v>0</v>
      </c>
      <c r="E99" s="165">
        <v>1</v>
      </c>
      <c r="F99" s="165">
        <v>810000</v>
      </c>
      <c r="G99" s="169">
        <v>0</v>
      </c>
      <c r="H99" s="169">
        <v>0</v>
      </c>
      <c r="I99" s="168">
        <f>C99+E99+G99</f>
        <v>1</v>
      </c>
      <c r="J99" s="165">
        <f>D99+F99+H99</f>
        <v>810000</v>
      </c>
      <c r="K99" s="14"/>
      <c r="L99" s="14"/>
      <c r="M99" s="14"/>
    </row>
    <row r="100" spans="1:13" ht="24">
      <c r="A100" s="270"/>
      <c r="B100" s="220" t="s">
        <v>305</v>
      </c>
      <c r="C100" s="169"/>
      <c r="D100" s="231"/>
      <c r="E100" s="169"/>
      <c r="F100" s="171"/>
      <c r="G100" s="165"/>
      <c r="H100" s="165"/>
      <c r="I100" s="168"/>
      <c r="J100" s="165"/>
      <c r="K100" s="14"/>
      <c r="L100" s="14"/>
      <c r="M100" s="14"/>
    </row>
    <row r="101" spans="1:13" ht="24">
      <c r="A101" s="269">
        <v>55</v>
      </c>
      <c r="B101" s="220" t="s">
        <v>239</v>
      </c>
      <c r="C101" s="169">
        <v>0</v>
      </c>
      <c r="D101" s="231">
        <v>0</v>
      </c>
      <c r="E101" s="165">
        <v>1</v>
      </c>
      <c r="F101" s="165">
        <v>1170000</v>
      </c>
      <c r="G101" s="169">
        <v>0</v>
      </c>
      <c r="H101" s="170">
        <v>0</v>
      </c>
      <c r="I101" s="168">
        <f>C101+E101+G101</f>
        <v>1</v>
      </c>
      <c r="J101" s="165">
        <f>D101+F101+H101</f>
        <v>1170000</v>
      </c>
      <c r="K101" s="14"/>
      <c r="L101" s="14"/>
      <c r="M101" s="14"/>
    </row>
    <row r="102" spans="1:10" s="14" customFormat="1" ht="24">
      <c r="A102" s="269"/>
      <c r="B102" s="220" t="s">
        <v>244</v>
      </c>
      <c r="C102" s="169"/>
      <c r="D102" s="231"/>
      <c r="E102" s="165"/>
      <c r="F102" s="171"/>
      <c r="G102" s="168"/>
      <c r="H102" s="171"/>
      <c r="I102" s="168"/>
      <c r="J102" s="165"/>
    </row>
    <row r="103" spans="1:13" ht="24">
      <c r="A103" s="270">
        <v>56</v>
      </c>
      <c r="B103" s="289" t="s">
        <v>245</v>
      </c>
      <c r="C103" s="169">
        <v>0</v>
      </c>
      <c r="D103" s="231">
        <v>0</v>
      </c>
      <c r="E103" s="165">
        <v>1</v>
      </c>
      <c r="F103" s="165">
        <v>475000</v>
      </c>
      <c r="G103" s="169">
        <v>0</v>
      </c>
      <c r="H103" s="169">
        <v>0</v>
      </c>
      <c r="I103" s="168">
        <f>C103+E103+G103</f>
        <v>1</v>
      </c>
      <c r="J103" s="165">
        <f>D103+F103+H103</f>
        <v>475000</v>
      </c>
      <c r="K103" s="14"/>
      <c r="L103" s="14"/>
      <c r="M103" s="14"/>
    </row>
    <row r="104" spans="1:13" ht="24">
      <c r="A104" s="275"/>
      <c r="B104" s="222" t="s">
        <v>246</v>
      </c>
      <c r="C104" s="174"/>
      <c r="D104" s="241"/>
      <c r="E104" s="174"/>
      <c r="F104" s="182"/>
      <c r="G104" s="172"/>
      <c r="H104" s="173"/>
      <c r="I104" s="175"/>
      <c r="J104" s="174"/>
      <c r="K104" s="14"/>
      <c r="L104" s="14"/>
      <c r="M104" s="14"/>
    </row>
    <row r="105" spans="1:10" s="14" customFormat="1" ht="24">
      <c r="A105" s="276"/>
      <c r="B105" s="224"/>
      <c r="C105" s="132"/>
      <c r="D105" s="240"/>
      <c r="E105" s="132"/>
      <c r="F105" s="134"/>
      <c r="G105" s="176"/>
      <c r="H105" s="177"/>
      <c r="I105" s="133"/>
      <c r="J105" s="132"/>
    </row>
    <row r="106" spans="1:13" ht="24">
      <c r="A106" s="273">
        <v>57</v>
      </c>
      <c r="B106" s="290" t="s">
        <v>245</v>
      </c>
      <c r="C106" s="161">
        <v>0</v>
      </c>
      <c r="D106" s="232">
        <v>0</v>
      </c>
      <c r="E106" s="163">
        <v>1</v>
      </c>
      <c r="F106" s="163">
        <v>755000</v>
      </c>
      <c r="G106" s="161">
        <v>0</v>
      </c>
      <c r="H106" s="162">
        <v>0</v>
      </c>
      <c r="I106" s="178">
        <f>C106+E106+G106</f>
        <v>1</v>
      </c>
      <c r="J106" s="163">
        <f>D106+F106+H106</f>
        <v>755000</v>
      </c>
      <c r="K106" s="14"/>
      <c r="L106" s="14"/>
      <c r="M106" s="14"/>
    </row>
    <row r="107" spans="1:13" ht="24">
      <c r="A107" s="269"/>
      <c r="B107" s="220" t="s">
        <v>247</v>
      </c>
      <c r="C107" s="165"/>
      <c r="D107" s="229"/>
      <c r="E107" s="165"/>
      <c r="F107" s="171"/>
      <c r="G107" s="168"/>
      <c r="H107" s="171"/>
      <c r="I107" s="168"/>
      <c r="J107" s="165"/>
      <c r="K107" s="14"/>
      <c r="L107" s="14"/>
      <c r="M107" s="14"/>
    </row>
    <row r="108" spans="1:13" ht="24">
      <c r="A108" s="270">
        <v>58</v>
      </c>
      <c r="B108" s="289" t="s">
        <v>248</v>
      </c>
      <c r="C108" s="169">
        <v>0</v>
      </c>
      <c r="D108" s="231">
        <v>0</v>
      </c>
      <c r="E108" s="165">
        <v>1</v>
      </c>
      <c r="F108" s="165">
        <v>2304000</v>
      </c>
      <c r="G108" s="169">
        <v>0</v>
      </c>
      <c r="H108" s="170">
        <v>0</v>
      </c>
      <c r="I108" s="168">
        <f aca="true" t="shared" si="5" ref="I108:J114">C108+E108+G108</f>
        <v>1</v>
      </c>
      <c r="J108" s="165">
        <f t="shared" si="5"/>
        <v>2304000</v>
      </c>
      <c r="K108" s="14"/>
      <c r="L108" s="14"/>
      <c r="M108" s="14"/>
    </row>
    <row r="109" spans="1:13" ht="24">
      <c r="A109" s="270">
        <v>59</v>
      </c>
      <c r="B109" s="289" t="s">
        <v>249</v>
      </c>
      <c r="C109" s="169">
        <v>0</v>
      </c>
      <c r="D109" s="231">
        <v>0</v>
      </c>
      <c r="E109" s="169">
        <v>0</v>
      </c>
      <c r="F109" s="169">
        <v>0</v>
      </c>
      <c r="G109" s="165">
        <v>1</v>
      </c>
      <c r="H109" s="165">
        <v>216000</v>
      </c>
      <c r="I109" s="168">
        <f t="shared" si="5"/>
        <v>1</v>
      </c>
      <c r="J109" s="165">
        <f t="shared" si="5"/>
        <v>216000</v>
      </c>
      <c r="K109" s="14"/>
      <c r="L109" s="14"/>
      <c r="M109" s="14"/>
    </row>
    <row r="110" spans="1:13" ht="24">
      <c r="A110" s="270">
        <v>60</v>
      </c>
      <c r="B110" s="289" t="s">
        <v>250</v>
      </c>
      <c r="C110" s="169">
        <v>0</v>
      </c>
      <c r="D110" s="231">
        <v>0</v>
      </c>
      <c r="E110" s="169">
        <v>0</v>
      </c>
      <c r="F110" s="169">
        <v>0</v>
      </c>
      <c r="G110" s="165">
        <v>1</v>
      </c>
      <c r="H110" s="165">
        <v>229000</v>
      </c>
      <c r="I110" s="168">
        <f t="shared" si="5"/>
        <v>1</v>
      </c>
      <c r="J110" s="165">
        <f t="shared" si="5"/>
        <v>229000</v>
      </c>
      <c r="K110" s="14"/>
      <c r="L110" s="14"/>
      <c r="M110" s="14"/>
    </row>
    <row r="111" spans="1:13" ht="21.75" customHeight="1">
      <c r="A111" s="270">
        <v>61</v>
      </c>
      <c r="B111" s="289" t="s">
        <v>251</v>
      </c>
      <c r="C111" s="169">
        <v>0</v>
      </c>
      <c r="D111" s="231">
        <v>0</v>
      </c>
      <c r="E111" s="169">
        <v>0</v>
      </c>
      <c r="F111" s="170">
        <v>0</v>
      </c>
      <c r="G111" s="165">
        <v>1</v>
      </c>
      <c r="H111" s="165">
        <v>1773000</v>
      </c>
      <c r="I111" s="168">
        <f t="shared" si="5"/>
        <v>1</v>
      </c>
      <c r="J111" s="165">
        <f t="shared" si="5"/>
        <v>1773000</v>
      </c>
      <c r="K111" s="14"/>
      <c r="L111" s="14"/>
      <c r="M111" s="14"/>
    </row>
    <row r="112" spans="1:13" ht="24">
      <c r="A112" s="270">
        <v>62</v>
      </c>
      <c r="B112" s="289" t="s">
        <v>252</v>
      </c>
      <c r="C112" s="165">
        <v>1</v>
      </c>
      <c r="D112" s="165">
        <v>1066000</v>
      </c>
      <c r="E112" s="169">
        <v>0</v>
      </c>
      <c r="F112" s="170">
        <v>0</v>
      </c>
      <c r="G112" s="169">
        <v>0</v>
      </c>
      <c r="H112" s="169">
        <v>0</v>
      </c>
      <c r="I112" s="168">
        <f t="shared" si="5"/>
        <v>1</v>
      </c>
      <c r="J112" s="165">
        <f t="shared" si="5"/>
        <v>1066000</v>
      </c>
      <c r="K112" s="14"/>
      <c r="L112" s="14"/>
      <c r="M112" s="14"/>
    </row>
    <row r="113" spans="1:13" ht="24">
      <c r="A113" s="270">
        <v>63</v>
      </c>
      <c r="B113" s="289" t="s">
        <v>253</v>
      </c>
      <c r="C113" s="169">
        <v>0</v>
      </c>
      <c r="D113" s="231">
        <v>0</v>
      </c>
      <c r="E113" s="169">
        <v>0</v>
      </c>
      <c r="F113" s="170">
        <v>0</v>
      </c>
      <c r="G113" s="165">
        <v>1</v>
      </c>
      <c r="H113" s="165">
        <v>497000</v>
      </c>
      <c r="I113" s="168">
        <f t="shared" si="5"/>
        <v>1</v>
      </c>
      <c r="J113" s="165">
        <f t="shared" si="5"/>
        <v>497000</v>
      </c>
      <c r="K113" s="14"/>
      <c r="L113" s="14"/>
      <c r="M113" s="14"/>
    </row>
    <row r="114" spans="1:13" ht="24">
      <c r="A114" s="270">
        <v>64</v>
      </c>
      <c r="B114" s="220" t="s">
        <v>256</v>
      </c>
      <c r="C114" s="169">
        <v>0</v>
      </c>
      <c r="D114" s="229">
        <v>0</v>
      </c>
      <c r="E114" s="169">
        <v>0</v>
      </c>
      <c r="F114" s="170">
        <v>0</v>
      </c>
      <c r="G114" s="165">
        <v>1</v>
      </c>
      <c r="H114" s="165">
        <v>9076000</v>
      </c>
      <c r="I114" s="168">
        <f t="shared" si="5"/>
        <v>1</v>
      </c>
      <c r="J114" s="165">
        <f t="shared" si="5"/>
        <v>9076000</v>
      </c>
      <c r="K114" s="14"/>
      <c r="L114" s="14"/>
      <c r="M114" s="14"/>
    </row>
    <row r="115" spans="1:13" ht="24">
      <c r="A115" s="270"/>
      <c r="B115" s="220" t="s">
        <v>254</v>
      </c>
      <c r="C115" s="169"/>
      <c r="D115" s="231"/>
      <c r="E115" s="169"/>
      <c r="F115" s="171"/>
      <c r="G115" s="165"/>
      <c r="H115" s="165"/>
      <c r="I115" s="168"/>
      <c r="J115" s="165"/>
      <c r="K115" s="14"/>
      <c r="L115" s="14"/>
      <c r="M115" s="14"/>
    </row>
    <row r="116" spans="1:10" s="14" customFormat="1" ht="24">
      <c r="A116" s="270"/>
      <c r="B116" s="220" t="s">
        <v>255</v>
      </c>
      <c r="C116" s="169"/>
      <c r="D116" s="231"/>
      <c r="E116" s="169"/>
      <c r="F116" s="171"/>
      <c r="G116" s="165"/>
      <c r="H116" s="165"/>
      <c r="I116" s="168"/>
      <c r="J116" s="165"/>
    </row>
    <row r="117" spans="1:10" s="14" customFormat="1" ht="24">
      <c r="A117" s="270">
        <v>65</v>
      </c>
      <c r="B117" s="220" t="s">
        <v>256</v>
      </c>
      <c r="C117" s="169">
        <v>0</v>
      </c>
      <c r="D117" s="231">
        <v>0</v>
      </c>
      <c r="E117" s="165">
        <v>1</v>
      </c>
      <c r="F117" s="165">
        <v>5963000</v>
      </c>
      <c r="G117" s="169">
        <v>0</v>
      </c>
      <c r="H117" s="169">
        <v>0</v>
      </c>
      <c r="I117" s="168">
        <f>C117+E117+G117</f>
        <v>1</v>
      </c>
      <c r="J117" s="165">
        <f>D117+F117+H117</f>
        <v>5963000</v>
      </c>
    </row>
    <row r="118" spans="1:13" ht="24">
      <c r="A118" s="270"/>
      <c r="B118" s="220" t="s">
        <v>257</v>
      </c>
      <c r="C118" s="169"/>
      <c r="D118" s="231"/>
      <c r="E118" s="169"/>
      <c r="F118" s="171"/>
      <c r="G118" s="165"/>
      <c r="H118" s="165"/>
      <c r="I118" s="168"/>
      <c r="J118" s="165"/>
      <c r="K118" s="14"/>
      <c r="L118" s="14"/>
      <c r="M118" s="14"/>
    </row>
    <row r="119" spans="1:13" ht="23.25" customHeight="1">
      <c r="A119" s="270">
        <v>66</v>
      </c>
      <c r="B119" s="220" t="s">
        <v>256</v>
      </c>
      <c r="C119" s="169">
        <v>0</v>
      </c>
      <c r="D119" s="229">
        <v>0</v>
      </c>
      <c r="E119" s="165">
        <v>1</v>
      </c>
      <c r="F119" s="165">
        <v>1278000</v>
      </c>
      <c r="G119" s="169">
        <v>0</v>
      </c>
      <c r="H119" s="170">
        <v>0</v>
      </c>
      <c r="I119" s="168">
        <f>C119+E119+G119</f>
        <v>1</v>
      </c>
      <c r="J119" s="165">
        <f>D119+F119+H119</f>
        <v>1278000</v>
      </c>
      <c r="K119" s="14"/>
      <c r="L119" s="14"/>
      <c r="M119" s="14"/>
    </row>
    <row r="120" spans="1:13" ht="24">
      <c r="A120" s="270"/>
      <c r="B120" s="220" t="s">
        <v>258</v>
      </c>
      <c r="C120" s="169"/>
      <c r="D120" s="231"/>
      <c r="E120" s="165"/>
      <c r="F120" s="165"/>
      <c r="G120" s="168"/>
      <c r="H120" s="165"/>
      <c r="I120" s="168"/>
      <c r="J120" s="165"/>
      <c r="K120" s="14"/>
      <c r="L120" s="14"/>
      <c r="M120" s="14"/>
    </row>
    <row r="121" spans="1:13" ht="24">
      <c r="A121" s="270">
        <v>67</v>
      </c>
      <c r="B121" s="220" t="s">
        <v>306</v>
      </c>
      <c r="C121" s="169">
        <v>0</v>
      </c>
      <c r="D121" s="231">
        <v>0</v>
      </c>
      <c r="E121" s="165">
        <v>1</v>
      </c>
      <c r="F121" s="165">
        <v>1522000</v>
      </c>
      <c r="G121" s="169">
        <v>0</v>
      </c>
      <c r="H121" s="169">
        <v>0</v>
      </c>
      <c r="I121" s="168">
        <f>C121+E121+G121</f>
        <v>1</v>
      </c>
      <c r="J121" s="165">
        <f>D121+F121+H121</f>
        <v>1522000</v>
      </c>
      <c r="K121" s="14"/>
      <c r="L121" s="14"/>
      <c r="M121" s="14"/>
    </row>
    <row r="122" spans="1:13" ht="24">
      <c r="A122" s="271"/>
      <c r="B122" s="222" t="s">
        <v>307</v>
      </c>
      <c r="C122" s="172"/>
      <c r="D122" s="235"/>
      <c r="E122" s="172"/>
      <c r="F122" s="182"/>
      <c r="G122" s="175"/>
      <c r="H122" s="174"/>
      <c r="I122" s="175"/>
      <c r="J122" s="174"/>
      <c r="K122" s="14"/>
      <c r="L122" s="14"/>
      <c r="M122" s="19"/>
    </row>
    <row r="123" spans="1:13" ht="24">
      <c r="A123" s="273">
        <v>68</v>
      </c>
      <c r="B123" s="223" t="s">
        <v>256</v>
      </c>
      <c r="C123" s="161">
        <v>0</v>
      </c>
      <c r="D123" s="232">
        <v>0</v>
      </c>
      <c r="E123" s="163">
        <v>1</v>
      </c>
      <c r="F123" s="163">
        <v>807000</v>
      </c>
      <c r="G123" s="161">
        <v>0</v>
      </c>
      <c r="H123" s="161">
        <v>0</v>
      </c>
      <c r="I123" s="178">
        <f>C123+E123+G123</f>
        <v>1</v>
      </c>
      <c r="J123" s="163">
        <f>D123+F123+H123</f>
        <v>807000</v>
      </c>
      <c r="K123" s="14"/>
      <c r="L123" s="14"/>
      <c r="M123" s="14"/>
    </row>
    <row r="124" spans="1:13" ht="24">
      <c r="A124" s="270"/>
      <c r="B124" s="228" t="s">
        <v>259</v>
      </c>
      <c r="C124" s="169"/>
      <c r="D124" s="231"/>
      <c r="E124" s="169"/>
      <c r="F124" s="171"/>
      <c r="G124" s="168"/>
      <c r="H124" s="165"/>
      <c r="I124" s="168"/>
      <c r="J124" s="165"/>
      <c r="K124" s="14"/>
      <c r="L124" s="14"/>
      <c r="M124" s="14"/>
    </row>
    <row r="125" spans="1:13" ht="24">
      <c r="A125" s="270">
        <v>69</v>
      </c>
      <c r="B125" s="220" t="s">
        <v>260</v>
      </c>
      <c r="C125" s="169">
        <v>0</v>
      </c>
      <c r="D125" s="231">
        <v>0</v>
      </c>
      <c r="E125" s="169">
        <v>0</v>
      </c>
      <c r="F125" s="170">
        <v>0</v>
      </c>
      <c r="G125" s="168">
        <v>1</v>
      </c>
      <c r="H125" s="165">
        <v>323000</v>
      </c>
      <c r="I125" s="168">
        <f aca="true" t="shared" si="6" ref="I125:J131">C125+E125+G125</f>
        <v>1</v>
      </c>
      <c r="J125" s="165">
        <f t="shared" si="6"/>
        <v>323000</v>
      </c>
      <c r="K125" s="14"/>
      <c r="L125" s="14"/>
      <c r="M125" s="14"/>
    </row>
    <row r="126" spans="1:13" ht="24">
      <c r="A126" s="269">
        <v>70</v>
      </c>
      <c r="B126" s="220" t="s">
        <v>261</v>
      </c>
      <c r="C126" s="169">
        <v>0</v>
      </c>
      <c r="D126" s="170">
        <v>0</v>
      </c>
      <c r="E126" s="169">
        <v>0</v>
      </c>
      <c r="F126" s="170">
        <v>0</v>
      </c>
      <c r="G126" s="168">
        <v>1</v>
      </c>
      <c r="H126" s="165">
        <v>644000</v>
      </c>
      <c r="I126" s="168">
        <f t="shared" si="6"/>
        <v>1</v>
      </c>
      <c r="J126" s="165">
        <f t="shared" si="6"/>
        <v>644000</v>
      </c>
      <c r="K126" s="14"/>
      <c r="L126" s="14"/>
      <c r="M126" s="14"/>
    </row>
    <row r="127" spans="1:13" ht="24">
      <c r="A127" s="270">
        <v>71</v>
      </c>
      <c r="B127" s="220" t="s">
        <v>262</v>
      </c>
      <c r="C127" s="169">
        <v>0</v>
      </c>
      <c r="D127" s="231">
        <v>0</v>
      </c>
      <c r="E127" s="169">
        <v>0</v>
      </c>
      <c r="F127" s="170">
        <v>0</v>
      </c>
      <c r="G127" s="168">
        <v>1</v>
      </c>
      <c r="H127" s="165">
        <v>571000</v>
      </c>
      <c r="I127" s="168">
        <f t="shared" si="6"/>
        <v>1</v>
      </c>
      <c r="J127" s="165">
        <f t="shared" si="6"/>
        <v>571000</v>
      </c>
      <c r="K127" s="14"/>
      <c r="L127" s="14"/>
      <c r="M127" s="14"/>
    </row>
    <row r="128" spans="1:13" ht="24">
      <c r="A128" s="270">
        <v>72</v>
      </c>
      <c r="B128" s="220" t="s">
        <v>263</v>
      </c>
      <c r="C128" s="169">
        <v>0</v>
      </c>
      <c r="D128" s="231">
        <v>0</v>
      </c>
      <c r="E128" s="169">
        <v>0</v>
      </c>
      <c r="F128" s="169">
        <v>0</v>
      </c>
      <c r="G128" s="165">
        <v>1</v>
      </c>
      <c r="H128" s="165">
        <v>933000</v>
      </c>
      <c r="I128" s="168">
        <f t="shared" si="6"/>
        <v>1</v>
      </c>
      <c r="J128" s="165">
        <f t="shared" si="6"/>
        <v>933000</v>
      </c>
      <c r="K128" s="14"/>
      <c r="L128" s="14"/>
      <c r="M128" s="14"/>
    </row>
    <row r="129" spans="1:13" ht="24">
      <c r="A129" s="269">
        <v>73</v>
      </c>
      <c r="B129" s="220" t="s">
        <v>264</v>
      </c>
      <c r="C129" s="169">
        <v>0</v>
      </c>
      <c r="D129" s="229">
        <v>0</v>
      </c>
      <c r="E129" s="169">
        <v>0</v>
      </c>
      <c r="F129" s="170">
        <v>0</v>
      </c>
      <c r="G129" s="168">
        <v>1</v>
      </c>
      <c r="H129" s="165">
        <v>516000</v>
      </c>
      <c r="I129" s="168">
        <f t="shared" si="6"/>
        <v>1</v>
      </c>
      <c r="J129" s="165">
        <f t="shared" si="6"/>
        <v>516000</v>
      </c>
      <c r="K129" s="14"/>
      <c r="L129" s="14"/>
      <c r="M129" s="14"/>
    </row>
    <row r="130" spans="1:13" ht="24">
      <c r="A130" s="270">
        <v>74</v>
      </c>
      <c r="B130" s="220" t="s">
        <v>265</v>
      </c>
      <c r="C130" s="169">
        <v>0</v>
      </c>
      <c r="D130" s="229">
        <v>0</v>
      </c>
      <c r="E130" s="169">
        <v>0</v>
      </c>
      <c r="F130" s="170">
        <v>0</v>
      </c>
      <c r="G130" s="165">
        <v>1</v>
      </c>
      <c r="H130" s="165">
        <v>504000</v>
      </c>
      <c r="I130" s="168">
        <f t="shared" si="6"/>
        <v>1</v>
      </c>
      <c r="J130" s="165">
        <f t="shared" si="6"/>
        <v>504000</v>
      </c>
      <c r="K130" s="14"/>
      <c r="L130" s="14"/>
      <c r="M130" s="14"/>
    </row>
    <row r="131" spans="1:13" ht="24">
      <c r="A131" s="270">
        <v>75</v>
      </c>
      <c r="B131" s="220" t="s">
        <v>266</v>
      </c>
      <c r="C131" s="169">
        <v>0</v>
      </c>
      <c r="D131" s="229">
        <v>0</v>
      </c>
      <c r="E131" s="169">
        <v>0</v>
      </c>
      <c r="F131" s="169">
        <v>0</v>
      </c>
      <c r="G131" s="165">
        <v>1</v>
      </c>
      <c r="H131" s="165">
        <v>1349000</v>
      </c>
      <c r="I131" s="168">
        <f t="shared" si="6"/>
        <v>1</v>
      </c>
      <c r="J131" s="165">
        <f t="shared" si="6"/>
        <v>1349000</v>
      </c>
      <c r="K131" s="14"/>
      <c r="L131" s="14"/>
      <c r="M131" s="14"/>
    </row>
    <row r="132" spans="1:13" ht="24">
      <c r="A132" s="270"/>
      <c r="B132" s="244" t="s">
        <v>267</v>
      </c>
      <c r="C132" s="169"/>
      <c r="D132" s="229"/>
      <c r="E132" s="165"/>
      <c r="F132" s="165"/>
      <c r="G132" s="169"/>
      <c r="H132" s="165"/>
      <c r="I132" s="168"/>
      <c r="J132" s="165"/>
      <c r="K132" s="14"/>
      <c r="L132" s="14"/>
      <c r="M132" s="14"/>
    </row>
    <row r="133" spans="1:13" ht="24">
      <c r="A133" s="270">
        <v>76</v>
      </c>
      <c r="B133" s="220" t="s">
        <v>268</v>
      </c>
      <c r="C133" s="169">
        <v>0</v>
      </c>
      <c r="D133" s="231">
        <v>0</v>
      </c>
      <c r="E133" s="165">
        <v>1</v>
      </c>
      <c r="F133" s="165">
        <v>565000</v>
      </c>
      <c r="G133" s="169">
        <v>0</v>
      </c>
      <c r="H133" s="170">
        <v>0</v>
      </c>
      <c r="I133" s="168">
        <f>C133+E133+G133</f>
        <v>1</v>
      </c>
      <c r="J133" s="165">
        <f>D133+F133+H133</f>
        <v>565000</v>
      </c>
      <c r="K133" s="14"/>
      <c r="L133" s="14"/>
      <c r="M133" s="14"/>
    </row>
    <row r="134" spans="1:13" ht="24">
      <c r="A134" s="270"/>
      <c r="B134" s="244" t="s">
        <v>269</v>
      </c>
      <c r="C134" s="169"/>
      <c r="D134" s="231"/>
      <c r="E134" s="169"/>
      <c r="F134" s="171"/>
      <c r="G134" s="165"/>
      <c r="H134" s="165"/>
      <c r="I134" s="168"/>
      <c r="J134" s="165"/>
      <c r="K134" s="14"/>
      <c r="L134" s="14"/>
      <c r="M134" s="14"/>
    </row>
    <row r="135" spans="1:10" s="14" customFormat="1" ht="24">
      <c r="A135" s="270">
        <v>77</v>
      </c>
      <c r="B135" s="221" t="s">
        <v>270</v>
      </c>
      <c r="C135" s="169">
        <v>0</v>
      </c>
      <c r="D135" s="231">
        <v>0</v>
      </c>
      <c r="E135" s="169">
        <v>0</v>
      </c>
      <c r="F135" s="170">
        <v>0</v>
      </c>
      <c r="G135" s="165">
        <v>1</v>
      </c>
      <c r="H135" s="165">
        <v>311000</v>
      </c>
      <c r="I135" s="168">
        <f>C135+E135+G135</f>
        <v>1</v>
      </c>
      <c r="J135" s="165">
        <f>D135+F135+H135</f>
        <v>311000</v>
      </c>
    </row>
    <row r="136" spans="1:13" ht="24">
      <c r="A136" s="270"/>
      <c r="B136" s="220" t="s">
        <v>271</v>
      </c>
      <c r="C136" s="169"/>
      <c r="D136" s="231"/>
      <c r="E136" s="169"/>
      <c r="F136" s="170"/>
      <c r="G136" s="165"/>
      <c r="H136" s="165"/>
      <c r="I136" s="168"/>
      <c r="J136" s="165"/>
      <c r="K136" s="14"/>
      <c r="L136" s="14"/>
      <c r="M136" s="14"/>
    </row>
    <row r="137" spans="1:13" ht="24">
      <c r="A137" s="270">
        <v>78</v>
      </c>
      <c r="B137" s="221" t="s">
        <v>270</v>
      </c>
      <c r="C137" s="169">
        <v>0</v>
      </c>
      <c r="D137" s="231">
        <v>0</v>
      </c>
      <c r="E137" s="169">
        <v>0</v>
      </c>
      <c r="F137" s="170">
        <v>0</v>
      </c>
      <c r="G137" s="165">
        <v>1</v>
      </c>
      <c r="H137" s="165">
        <v>2400000</v>
      </c>
      <c r="I137" s="168">
        <f>C137+E137+G137</f>
        <v>1</v>
      </c>
      <c r="J137" s="165">
        <f>D137+F137+H137</f>
        <v>2400000</v>
      </c>
      <c r="K137" s="14"/>
      <c r="L137" s="14"/>
      <c r="M137" s="14"/>
    </row>
    <row r="138" spans="1:13" ht="24">
      <c r="A138" s="271"/>
      <c r="B138" s="222" t="s">
        <v>272</v>
      </c>
      <c r="C138" s="172"/>
      <c r="D138" s="235"/>
      <c r="E138" s="172"/>
      <c r="F138" s="173"/>
      <c r="G138" s="174"/>
      <c r="H138" s="174"/>
      <c r="I138" s="175"/>
      <c r="J138" s="174"/>
      <c r="K138" s="14"/>
      <c r="L138" s="14"/>
      <c r="M138" s="14"/>
    </row>
    <row r="139" spans="1:10" s="14" customFormat="1" ht="24">
      <c r="A139" s="274"/>
      <c r="B139" s="224"/>
      <c r="C139" s="176"/>
      <c r="D139" s="237"/>
      <c r="E139" s="176"/>
      <c r="F139" s="177"/>
      <c r="G139" s="132"/>
      <c r="H139" s="132"/>
      <c r="I139" s="133"/>
      <c r="J139" s="132"/>
    </row>
    <row r="140" spans="1:13" ht="24">
      <c r="A140" s="273">
        <v>79</v>
      </c>
      <c r="B140" s="292" t="s">
        <v>270</v>
      </c>
      <c r="C140" s="161">
        <v>0</v>
      </c>
      <c r="D140" s="232">
        <v>0</v>
      </c>
      <c r="E140" s="161">
        <v>0</v>
      </c>
      <c r="F140" s="162">
        <v>0</v>
      </c>
      <c r="G140" s="163">
        <v>1</v>
      </c>
      <c r="H140" s="163">
        <v>342000</v>
      </c>
      <c r="I140" s="178">
        <f>C140+E140+G140</f>
        <v>1</v>
      </c>
      <c r="J140" s="163">
        <f>D140+F140+H140</f>
        <v>342000</v>
      </c>
      <c r="K140" s="14"/>
      <c r="L140" s="14"/>
      <c r="M140" s="14"/>
    </row>
    <row r="141" spans="1:13" ht="24">
      <c r="A141" s="270"/>
      <c r="B141" s="221" t="s">
        <v>273</v>
      </c>
      <c r="C141" s="169"/>
      <c r="D141" s="231"/>
      <c r="E141" s="169"/>
      <c r="F141" s="171"/>
      <c r="G141" s="165"/>
      <c r="H141" s="165"/>
      <c r="I141" s="168"/>
      <c r="J141" s="165"/>
      <c r="K141" s="14"/>
      <c r="L141" s="14"/>
      <c r="M141" s="14"/>
    </row>
    <row r="142" spans="1:13" ht="24">
      <c r="A142" s="270">
        <v>80</v>
      </c>
      <c r="B142" s="220" t="s">
        <v>268</v>
      </c>
      <c r="C142" s="169">
        <v>0</v>
      </c>
      <c r="D142" s="231">
        <v>0</v>
      </c>
      <c r="E142" s="165">
        <v>1</v>
      </c>
      <c r="F142" s="165">
        <v>177000</v>
      </c>
      <c r="G142" s="169">
        <v>0</v>
      </c>
      <c r="H142" s="169">
        <v>0</v>
      </c>
      <c r="I142" s="168">
        <f>C142+E142+G142</f>
        <v>1</v>
      </c>
      <c r="J142" s="165">
        <f>D142+F142+H142</f>
        <v>177000</v>
      </c>
      <c r="K142" s="14"/>
      <c r="L142" s="14"/>
      <c r="M142" s="14"/>
    </row>
    <row r="143" spans="1:13" ht="24">
      <c r="A143" s="270"/>
      <c r="B143" s="220" t="s">
        <v>274</v>
      </c>
      <c r="C143" s="169"/>
      <c r="D143" s="231"/>
      <c r="E143" s="169"/>
      <c r="F143" s="171"/>
      <c r="G143" s="165"/>
      <c r="H143" s="165"/>
      <c r="I143" s="168"/>
      <c r="J143" s="165"/>
      <c r="K143" s="14"/>
      <c r="L143" s="14"/>
      <c r="M143" s="14"/>
    </row>
    <row r="144" spans="1:13" ht="24">
      <c r="A144" s="269">
        <v>81</v>
      </c>
      <c r="B144" s="220" t="s">
        <v>268</v>
      </c>
      <c r="C144" s="187">
        <v>0</v>
      </c>
      <c r="D144" s="238">
        <v>0</v>
      </c>
      <c r="E144" s="165">
        <v>1</v>
      </c>
      <c r="F144" s="165">
        <v>869000</v>
      </c>
      <c r="G144" s="169">
        <v>0</v>
      </c>
      <c r="H144" s="170">
        <v>0</v>
      </c>
      <c r="I144" s="168">
        <f>C144+E144+G144</f>
        <v>1</v>
      </c>
      <c r="J144" s="165">
        <f>D144+F144+H144</f>
        <v>869000</v>
      </c>
      <c r="K144" s="14"/>
      <c r="L144" s="14"/>
      <c r="M144" s="14"/>
    </row>
    <row r="145" spans="1:13" ht="24">
      <c r="A145" s="270"/>
      <c r="B145" s="221" t="s">
        <v>275</v>
      </c>
      <c r="C145" s="169"/>
      <c r="D145" s="231"/>
      <c r="E145" s="165"/>
      <c r="F145" s="165"/>
      <c r="G145" s="169"/>
      <c r="H145" s="171"/>
      <c r="I145" s="168"/>
      <c r="J145" s="165"/>
      <c r="K145" s="14"/>
      <c r="L145" s="14"/>
      <c r="M145" s="14"/>
    </row>
    <row r="146" spans="1:13" ht="24">
      <c r="A146" s="269">
        <v>82</v>
      </c>
      <c r="B146" s="220" t="s">
        <v>276</v>
      </c>
      <c r="C146" s="169">
        <v>0</v>
      </c>
      <c r="D146" s="231">
        <v>0</v>
      </c>
      <c r="E146" s="165">
        <v>1</v>
      </c>
      <c r="F146" s="165">
        <v>644000</v>
      </c>
      <c r="G146" s="169">
        <v>0</v>
      </c>
      <c r="H146" s="170">
        <v>0</v>
      </c>
      <c r="I146" s="168">
        <f aca="true" t="shared" si="7" ref="I146:J151">C146+E146+G146</f>
        <v>1</v>
      </c>
      <c r="J146" s="165">
        <f t="shared" si="7"/>
        <v>644000</v>
      </c>
      <c r="K146" s="14"/>
      <c r="L146" s="14"/>
      <c r="M146" s="14"/>
    </row>
    <row r="147" spans="1:13" ht="24">
      <c r="A147" s="269">
        <v>83</v>
      </c>
      <c r="B147" s="220" t="s">
        <v>288</v>
      </c>
      <c r="C147" s="169">
        <v>0</v>
      </c>
      <c r="D147" s="229">
        <v>0</v>
      </c>
      <c r="E147" s="165">
        <v>1</v>
      </c>
      <c r="F147" s="165">
        <v>1158000</v>
      </c>
      <c r="G147" s="169">
        <v>0</v>
      </c>
      <c r="H147" s="170">
        <v>0</v>
      </c>
      <c r="I147" s="168">
        <f t="shared" si="7"/>
        <v>1</v>
      </c>
      <c r="J147" s="165">
        <f t="shared" si="7"/>
        <v>1158000</v>
      </c>
      <c r="K147" s="14"/>
      <c r="L147" s="14"/>
      <c r="M147" s="14"/>
    </row>
    <row r="148" spans="1:13" ht="24">
      <c r="A148" s="269">
        <v>84</v>
      </c>
      <c r="B148" s="220" t="s">
        <v>289</v>
      </c>
      <c r="C148" s="187">
        <v>0</v>
      </c>
      <c r="D148" s="239">
        <v>0</v>
      </c>
      <c r="E148" s="165">
        <v>1</v>
      </c>
      <c r="F148" s="165">
        <v>1110000</v>
      </c>
      <c r="G148" s="169">
        <v>0</v>
      </c>
      <c r="H148" s="170">
        <v>0</v>
      </c>
      <c r="I148" s="168">
        <f t="shared" si="7"/>
        <v>1</v>
      </c>
      <c r="J148" s="165">
        <f t="shared" si="7"/>
        <v>1110000</v>
      </c>
      <c r="K148" s="14"/>
      <c r="L148" s="14"/>
      <c r="M148" s="14"/>
    </row>
    <row r="149" spans="1:10" s="14" customFormat="1" ht="24">
      <c r="A149" s="270">
        <v>85</v>
      </c>
      <c r="B149" s="220" t="s">
        <v>308</v>
      </c>
      <c r="C149" s="165">
        <v>1</v>
      </c>
      <c r="D149" s="165">
        <v>688000</v>
      </c>
      <c r="E149" s="169">
        <v>0</v>
      </c>
      <c r="F149" s="170">
        <v>0</v>
      </c>
      <c r="G149" s="169">
        <v>0</v>
      </c>
      <c r="H149" s="169">
        <v>0</v>
      </c>
      <c r="I149" s="168">
        <f t="shared" si="7"/>
        <v>1</v>
      </c>
      <c r="J149" s="165">
        <f t="shared" si="7"/>
        <v>688000</v>
      </c>
    </row>
    <row r="150" spans="1:13" ht="24">
      <c r="A150" s="270">
        <v>86</v>
      </c>
      <c r="B150" s="220" t="s">
        <v>277</v>
      </c>
      <c r="C150" s="169">
        <v>0</v>
      </c>
      <c r="D150" s="229">
        <v>0</v>
      </c>
      <c r="E150" s="169">
        <v>0</v>
      </c>
      <c r="F150" s="169">
        <v>0</v>
      </c>
      <c r="G150" s="165">
        <v>1</v>
      </c>
      <c r="H150" s="165">
        <v>649000</v>
      </c>
      <c r="I150" s="168">
        <f t="shared" si="7"/>
        <v>1</v>
      </c>
      <c r="J150" s="165">
        <f t="shared" si="7"/>
        <v>649000</v>
      </c>
      <c r="K150" s="14"/>
      <c r="L150" s="14"/>
      <c r="M150" s="14"/>
    </row>
    <row r="151" spans="1:13" ht="24">
      <c r="A151" s="270">
        <v>87</v>
      </c>
      <c r="B151" s="220" t="s">
        <v>309</v>
      </c>
      <c r="C151" s="169">
        <v>0</v>
      </c>
      <c r="D151" s="229">
        <v>0</v>
      </c>
      <c r="E151" s="165">
        <v>1</v>
      </c>
      <c r="F151" s="165">
        <v>2472000</v>
      </c>
      <c r="G151" s="169">
        <v>0</v>
      </c>
      <c r="H151" s="169">
        <v>0</v>
      </c>
      <c r="I151" s="168">
        <f t="shared" si="7"/>
        <v>1</v>
      </c>
      <c r="J151" s="165">
        <f t="shared" si="7"/>
        <v>2472000</v>
      </c>
      <c r="K151" s="14"/>
      <c r="L151" s="14"/>
      <c r="M151" s="14"/>
    </row>
    <row r="152" spans="1:13" ht="24">
      <c r="A152" s="270"/>
      <c r="B152" s="220" t="s">
        <v>310</v>
      </c>
      <c r="C152" s="169"/>
      <c r="D152" s="229"/>
      <c r="E152" s="165"/>
      <c r="F152" s="165"/>
      <c r="G152" s="169"/>
      <c r="H152" s="169"/>
      <c r="I152" s="168"/>
      <c r="J152" s="165"/>
      <c r="K152" s="14"/>
      <c r="L152" s="14"/>
      <c r="M152" s="14"/>
    </row>
    <row r="153" spans="1:13" ht="24">
      <c r="A153" s="270">
        <v>88</v>
      </c>
      <c r="B153" s="228" t="s">
        <v>278</v>
      </c>
      <c r="C153" s="169">
        <v>0</v>
      </c>
      <c r="D153" s="229">
        <v>0</v>
      </c>
      <c r="E153" s="165">
        <v>1</v>
      </c>
      <c r="F153" s="165">
        <v>2584000</v>
      </c>
      <c r="G153" s="169">
        <v>0</v>
      </c>
      <c r="H153" s="169">
        <v>0</v>
      </c>
      <c r="I153" s="168">
        <f>C153+E153+G153</f>
        <v>1</v>
      </c>
      <c r="J153" s="165">
        <f>D153+F153+H153</f>
        <v>2584000</v>
      </c>
      <c r="K153" s="14"/>
      <c r="L153" s="14"/>
      <c r="M153" s="14"/>
    </row>
    <row r="154" spans="1:13" ht="24">
      <c r="A154" s="270">
        <v>89</v>
      </c>
      <c r="B154" s="228" t="s">
        <v>291</v>
      </c>
      <c r="C154" s="165">
        <v>1</v>
      </c>
      <c r="D154" s="165">
        <v>144000</v>
      </c>
      <c r="E154" s="169">
        <v>0</v>
      </c>
      <c r="F154" s="169">
        <v>0</v>
      </c>
      <c r="G154" s="169">
        <v>0</v>
      </c>
      <c r="H154" s="169">
        <v>0</v>
      </c>
      <c r="I154" s="168">
        <f>C154+E154+G154</f>
        <v>1</v>
      </c>
      <c r="J154" s="165">
        <f>D154+F154+H154</f>
        <v>144000</v>
      </c>
      <c r="K154" s="14"/>
      <c r="L154" s="14"/>
      <c r="M154" s="14"/>
    </row>
    <row r="155" spans="1:13" ht="24">
      <c r="A155" s="271"/>
      <c r="B155" s="263" t="s">
        <v>290</v>
      </c>
      <c r="C155" s="174"/>
      <c r="D155" s="174"/>
      <c r="E155" s="172"/>
      <c r="F155" s="174"/>
      <c r="G155" s="174"/>
      <c r="H155" s="174"/>
      <c r="I155" s="175"/>
      <c r="J155" s="174"/>
      <c r="K155" s="14"/>
      <c r="L155" s="14"/>
      <c r="M155" s="14"/>
    </row>
    <row r="156" spans="1:10" s="14" customFormat="1" ht="24">
      <c r="A156" s="274"/>
      <c r="B156" s="291"/>
      <c r="C156" s="132"/>
      <c r="D156" s="132"/>
      <c r="E156" s="176"/>
      <c r="F156" s="132"/>
      <c r="G156" s="132"/>
      <c r="H156" s="132"/>
      <c r="I156" s="133"/>
      <c r="J156" s="132"/>
    </row>
    <row r="157" spans="1:13" ht="24">
      <c r="A157" s="273">
        <v>90</v>
      </c>
      <c r="B157" s="223" t="s">
        <v>279</v>
      </c>
      <c r="C157" s="163">
        <v>1</v>
      </c>
      <c r="D157" s="163">
        <v>303000</v>
      </c>
      <c r="E157" s="161">
        <v>0</v>
      </c>
      <c r="F157" s="161">
        <v>0</v>
      </c>
      <c r="G157" s="161">
        <v>0</v>
      </c>
      <c r="H157" s="161">
        <v>0</v>
      </c>
      <c r="I157" s="178">
        <f>C157+E157+G157</f>
        <v>1</v>
      </c>
      <c r="J157" s="163">
        <f>D157+F157+H157</f>
        <v>303000</v>
      </c>
      <c r="K157" s="14"/>
      <c r="L157" s="14"/>
      <c r="M157" s="14"/>
    </row>
    <row r="158" spans="1:13" ht="24">
      <c r="A158" s="269"/>
      <c r="B158" s="244" t="s">
        <v>280</v>
      </c>
      <c r="C158" s="165"/>
      <c r="D158" s="231"/>
      <c r="E158" s="165"/>
      <c r="F158" s="171"/>
      <c r="G158" s="168"/>
      <c r="H158" s="171"/>
      <c r="I158" s="168"/>
      <c r="J158" s="165"/>
      <c r="K158" s="14"/>
      <c r="L158" s="14"/>
      <c r="M158" s="14"/>
    </row>
    <row r="159" spans="1:13" ht="24">
      <c r="A159" s="270">
        <v>91</v>
      </c>
      <c r="B159" s="220" t="s">
        <v>292</v>
      </c>
      <c r="C159" s="169">
        <v>0</v>
      </c>
      <c r="D159" s="231">
        <v>0</v>
      </c>
      <c r="E159" s="169">
        <v>0</v>
      </c>
      <c r="F159" s="170">
        <v>0</v>
      </c>
      <c r="G159" s="165">
        <v>1</v>
      </c>
      <c r="H159" s="165">
        <v>1126000</v>
      </c>
      <c r="I159" s="168">
        <f>C159+E159+G159</f>
        <v>1</v>
      </c>
      <c r="J159" s="165">
        <f>D159+F159+H159</f>
        <v>1126000</v>
      </c>
      <c r="K159" s="14"/>
      <c r="L159" s="14"/>
      <c r="M159" s="14"/>
    </row>
    <row r="160" spans="1:13" ht="24">
      <c r="A160" s="270"/>
      <c r="B160" s="244" t="s">
        <v>281</v>
      </c>
      <c r="C160" s="169"/>
      <c r="D160" s="231"/>
      <c r="E160" s="169"/>
      <c r="F160" s="171"/>
      <c r="G160" s="165"/>
      <c r="H160" s="165"/>
      <c r="I160" s="168"/>
      <c r="J160" s="165"/>
      <c r="K160" s="14"/>
      <c r="L160" s="14"/>
      <c r="M160" s="14"/>
    </row>
    <row r="161" spans="1:13" ht="24">
      <c r="A161" s="270">
        <v>92</v>
      </c>
      <c r="B161" s="221" t="s">
        <v>282</v>
      </c>
      <c r="C161" s="165">
        <v>1</v>
      </c>
      <c r="D161" s="165">
        <v>390000</v>
      </c>
      <c r="E161" s="169">
        <v>0</v>
      </c>
      <c r="F161" s="170">
        <v>0</v>
      </c>
      <c r="G161" s="169">
        <v>0</v>
      </c>
      <c r="H161" s="169">
        <v>0</v>
      </c>
      <c r="I161" s="168">
        <f>C161+E161+G161</f>
        <v>1</v>
      </c>
      <c r="J161" s="165">
        <f>D161+F161+H161</f>
        <v>390000</v>
      </c>
      <c r="K161" s="14"/>
      <c r="L161" s="14"/>
      <c r="M161" s="14"/>
    </row>
    <row r="162" spans="1:13" ht="24">
      <c r="A162" s="269">
        <v>93</v>
      </c>
      <c r="B162" s="221" t="s">
        <v>283</v>
      </c>
      <c r="C162" s="169">
        <v>0</v>
      </c>
      <c r="D162" s="231">
        <v>0</v>
      </c>
      <c r="E162" s="165">
        <v>1</v>
      </c>
      <c r="F162" s="165">
        <v>648000</v>
      </c>
      <c r="G162" s="169">
        <v>0</v>
      </c>
      <c r="H162" s="169">
        <v>0</v>
      </c>
      <c r="I162" s="168">
        <f>C162+E162+G162</f>
        <v>1</v>
      </c>
      <c r="J162" s="165">
        <f>D162+F162+H162</f>
        <v>648000</v>
      </c>
      <c r="K162" s="14"/>
      <c r="L162" s="14"/>
      <c r="M162" s="14"/>
    </row>
    <row r="163" spans="1:13" ht="24">
      <c r="A163" s="269"/>
      <c r="B163" s="228" t="s">
        <v>284</v>
      </c>
      <c r="C163" s="169"/>
      <c r="D163" s="231"/>
      <c r="E163" s="169"/>
      <c r="F163" s="171"/>
      <c r="G163" s="168"/>
      <c r="H163" s="165"/>
      <c r="I163" s="168"/>
      <c r="J163" s="165"/>
      <c r="K163" s="14"/>
      <c r="L163" s="14"/>
      <c r="M163" s="14"/>
    </row>
    <row r="164" spans="1:13" ht="24">
      <c r="A164" s="270">
        <v>94</v>
      </c>
      <c r="B164" s="244" t="s">
        <v>285</v>
      </c>
      <c r="C164" s="165">
        <v>1</v>
      </c>
      <c r="D164" s="165">
        <v>182000</v>
      </c>
      <c r="E164" s="169">
        <v>0</v>
      </c>
      <c r="F164" s="169">
        <v>0</v>
      </c>
      <c r="G164" s="169">
        <v>0</v>
      </c>
      <c r="H164" s="170">
        <v>0</v>
      </c>
      <c r="I164" s="168">
        <f aca="true" t="shared" si="8" ref="I164:J168">C164+E164+G164</f>
        <v>1</v>
      </c>
      <c r="J164" s="165">
        <f t="shared" si="8"/>
        <v>182000</v>
      </c>
      <c r="K164" s="14"/>
      <c r="L164" s="14"/>
      <c r="M164" s="14"/>
    </row>
    <row r="165" spans="1:13" ht="24">
      <c r="A165" s="269">
        <v>95</v>
      </c>
      <c r="B165" s="244" t="s">
        <v>286</v>
      </c>
      <c r="C165" s="165">
        <v>1</v>
      </c>
      <c r="D165" s="165">
        <v>171000</v>
      </c>
      <c r="E165" s="169">
        <v>0</v>
      </c>
      <c r="F165" s="170">
        <v>0</v>
      </c>
      <c r="G165" s="169">
        <v>0</v>
      </c>
      <c r="H165" s="170">
        <v>0</v>
      </c>
      <c r="I165" s="168">
        <f t="shared" si="8"/>
        <v>1</v>
      </c>
      <c r="J165" s="165">
        <f t="shared" si="8"/>
        <v>171000</v>
      </c>
      <c r="K165" s="14"/>
      <c r="L165" s="14"/>
      <c r="M165" s="14"/>
    </row>
    <row r="166" spans="1:13" ht="24">
      <c r="A166" s="269">
        <v>96</v>
      </c>
      <c r="B166" s="244" t="s">
        <v>287</v>
      </c>
      <c r="C166" s="165">
        <v>1</v>
      </c>
      <c r="D166" s="165">
        <v>269000</v>
      </c>
      <c r="E166" s="169">
        <v>0</v>
      </c>
      <c r="F166" s="170">
        <v>0</v>
      </c>
      <c r="G166" s="169">
        <v>0</v>
      </c>
      <c r="H166" s="170">
        <v>0</v>
      </c>
      <c r="I166" s="168">
        <f t="shared" si="8"/>
        <v>1</v>
      </c>
      <c r="J166" s="165">
        <f t="shared" si="8"/>
        <v>269000</v>
      </c>
      <c r="K166" s="14"/>
      <c r="L166" s="14"/>
      <c r="M166" s="14"/>
    </row>
    <row r="167" spans="1:13" ht="24">
      <c r="A167" s="269">
        <v>97</v>
      </c>
      <c r="B167" s="244" t="s">
        <v>311</v>
      </c>
      <c r="C167" s="169">
        <v>0</v>
      </c>
      <c r="D167" s="229">
        <v>0</v>
      </c>
      <c r="E167" s="169">
        <v>0</v>
      </c>
      <c r="F167" s="170">
        <v>0</v>
      </c>
      <c r="G167" s="168">
        <v>1</v>
      </c>
      <c r="H167" s="165">
        <v>1821000</v>
      </c>
      <c r="I167" s="168">
        <f t="shared" si="8"/>
        <v>1</v>
      </c>
      <c r="J167" s="165">
        <f t="shared" si="8"/>
        <v>1821000</v>
      </c>
      <c r="K167" s="14"/>
      <c r="L167" s="14"/>
      <c r="M167" s="14"/>
    </row>
    <row r="168" spans="1:13" ht="24">
      <c r="A168" s="269">
        <v>98</v>
      </c>
      <c r="B168" s="244" t="s">
        <v>312</v>
      </c>
      <c r="C168" s="169">
        <v>0</v>
      </c>
      <c r="D168" s="229">
        <v>0</v>
      </c>
      <c r="E168" s="169">
        <v>0</v>
      </c>
      <c r="F168" s="170">
        <v>0</v>
      </c>
      <c r="G168" s="168">
        <v>1</v>
      </c>
      <c r="H168" s="165">
        <v>2045500</v>
      </c>
      <c r="I168" s="168">
        <f t="shared" si="8"/>
        <v>1</v>
      </c>
      <c r="J168" s="165">
        <f t="shared" si="8"/>
        <v>2045500</v>
      </c>
      <c r="K168" s="14"/>
      <c r="L168" s="14"/>
      <c r="M168" s="14"/>
    </row>
    <row r="169" spans="1:13" ht="24">
      <c r="A169" s="269"/>
      <c r="B169" s="244" t="s">
        <v>313</v>
      </c>
      <c r="C169" s="165"/>
      <c r="D169" s="229"/>
      <c r="E169" s="165"/>
      <c r="F169" s="171"/>
      <c r="G169" s="168"/>
      <c r="H169" s="165"/>
      <c r="I169" s="168"/>
      <c r="J169" s="165"/>
      <c r="K169" s="14"/>
      <c r="L169" s="14"/>
      <c r="M169" s="14"/>
    </row>
    <row r="170" spans="1:13" ht="24">
      <c r="A170" s="269">
        <v>99</v>
      </c>
      <c r="B170" s="244" t="s">
        <v>482</v>
      </c>
      <c r="C170" s="169">
        <v>0</v>
      </c>
      <c r="D170" s="229">
        <v>0</v>
      </c>
      <c r="E170" s="165">
        <v>1</v>
      </c>
      <c r="F170" s="165">
        <v>30000</v>
      </c>
      <c r="G170" s="169">
        <v>0</v>
      </c>
      <c r="H170" s="170">
        <v>0</v>
      </c>
      <c r="I170" s="168">
        <f>C170+E170+G170</f>
        <v>1</v>
      </c>
      <c r="J170" s="165">
        <f>D170+F170+H170</f>
        <v>30000</v>
      </c>
      <c r="K170" s="14"/>
      <c r="L170" s="14"/>
      <c r="M170" s="14"/>
    </row>
    <row r="171" spans="1:13" ht="24">
      <c r="A171" s="269"/>
      <c r="B171" s="244" t="s">
        <v>481</v>
      </c>
      <c r="C171" s="169"/>
      <c r="D171" s="229"/>
      <c r="E171" s="165"/>
      <c r="F171" s="165"/>
      <c r="G171" s="169"/>
      <c r="H171" s="170"/>
      <c r="I171" s="168"/>
      <c r="J171" s="165"/>
      <c r="K171" s="14"/>
      <c r="L171" s="14"/>
      <c r="M171" s="14"/>
    </row>
    <row r="172" spans="1:13" ht="24">
      <c r="A172" s="293">
        <v>100</v>
      </c>
      <c r="B172" s="244" t="s">
        <v>314</v>
      </c>
      <c r="C172" s="169">
        <v>0</v>
      </c>
      <c r="D172" s="229">
        <v>0</v>
      </c>
      <c r="E172" s="165">
        <v>1</v>
      </c>
      <c r="F172" s="165">
        <v>35000</v>
      </c>
      <c r="G172" s="169">
        <v>0</v>
      </c>
      <c r="H172" s="170">
        <v>0</v>
      </c>
      <c r="I172" s="168">
        <f>C172+E172+G172</f>
        <v>1</v>
      </c>
      <c r="J172" s="165">
        <f>D172+F172+H172</f>
        <v>35000</v>
      </c>
      <c r="K172" s="14"/>
      <c r="L172" s="14"/>
      <c r="M172" s="14"/>
    </row>
    <row r="173" spans="1:13" ht="24">
      <c r="A173" s="295"/>
      <c r="B173" s="284" t="s">
        <v>315</v>
      </c>
      <c r="C173" s="172"/>
      <c r="D173" s="241"/>
      <c r="E173" s="174"/>
      <c r="F173" s="174"/>
      <c r="G173" s="172"/>
      <c r="H173" s="173"/>
      <c r="I173" s="175"/>
      <c r="J173" s="174"/>
      <c r="K173" s="14"/>
      <c r="L173" s="14"/>
      <c r="M173" s="14"/>
    </row>
    <row r="174" spans="1:13" ht="24">
      <c r="A174" s="296">
        <v>101</v>
      </c>
      <c r="B174" s="286" t="s">
        <v>316</v>
      </c>
      <c r="C174" s="161">
        <v>0</v>
      </c>
      <c r="D174" s="236">
        <v>0</v>
      </c>
      <c r="E174" s="163">
        <v>1</v>
      </c>
      <c r="F174" s="163">
        <v>320000</v>
      </c>
      <c r="G174" s="161">
        <v>0</v>
      </c>
      <c r="H174" s="162">
        <v>0</v>
      </c>
      <c r="I174" s="178">
        <f>C174+E174+G174</f>
        <v>1</v>
      </c>
      <c r="J174" s="163">
        <f>D174+F174+H174</f>
        <v>320000</v>
      </c>
      <c r="K174" s="14"/>
      <c r="L174" s="14"/>
      <c r="M174" s="14"/>
    </row>
    <row r="175" spans="1:13" ht="24">
      <c r="A175" s="293"/>
      <c r="B175" s="244" t="s">
        <v>317</v>
      </c>
      <c r="C175" s="165"/>
      <c r="D175" s="229"/>
      <c r="E175" s="165"/>
      <c r="F175" s="165"/>
      <c r="G175" s="168"/>
      <c r="H175" s="171"/>
      <c r="I175" s="168"/>
      <c r="J175" s="165"/>
      <c r="K175" s="14"/>
      <c r="L175" s="14"/>
      <c r="M175" s="14"/>
    </row>
    <row r="176" spans="1:13" ht="24">
      <c r="A176" s="293">
        <v>102</v>
      </c>
      <c r="B176" s="244" t="s">
        <v>318</v>
      </c>
      <c r="C176" s="169">
        <v>0</v>
      </c>
      <c r="D176" s="229">
        <v>0</v>
      </c>
      <c r="E176" s="165">
        <v>1</v>
      </c>
      <c r="F176" s="165">
        <v>800000</v>
      </c>
      <c r="G176" s="169">
        <v>0</v>
      </c>
      <c r="H176" s="170">
        <v>0</v>
      </c>
      <c r="I176" s="168">
        <f>C176+E176+G176</f>
        <v>1</v>
      </c>
      <c r="J176" s="165">
        <f>D176+F176+H176</f>
        <v>800000</v>
      </c>
      <c r="K176" s="14"/>
      <c r="L176" s="14"/>
      <c r="M176" s="14"/>
    </row>
    <row r="177" spans="1:13" ht="24">
      <c r="A177" s="293"/>
      <c r="B177" s="244" t="s">
        <v>319</v>
      </c>
      <c r="C177" s="169"/>
      <c r="D177" s="229"/>
      <c r="E177" s="165"/>
      <c r="F177" s="165"/>
      <c r="G177" s="169"/>
      <c r="H177" s="170"/>
      <c r="I177" s="168"/>
      <c r="J177" s="165"/>
      <c r="K177" s="14"/>
      <c r="L177" s="14"/>
      <c r="M177" s="14"/>
    </row>
    <row r="178" spans="1:13" ht="24">
      <c r="A178" s="293">
        <v>103</v>
      </c>
      <c r="B178" s="244" t="s">
        <v>320</v>
      </c>
      <c r="C178" s="169">
        <v>0</v>
      </c>
      <c r="D178" s="229">
        <v>0</v>
      </c>
      <c r="E178" s="165">
        <v>1</v>
      </c>
      <c r="F178" s="165">
        <v>660000</v>
      </c>
      <c r="G178" s="169">
        <v>0</v>
      </c>
      <c r="H178" s="170">
        <v>0</v>
      </c>
      <c r="I178" s="168">
        <f>C178+E178+G178</f>
        <v>1</v>
      </c>
      <c r="J178" s="165">
        <f>D178+F178+H178</f>
        <v>660000</v>
      </c>
      <c r="K178" s="14"/>
      <c r="L178" s="14"/>
      <c r="M178" s="14"/>
    </row>
    <row r="179" spans="1:13" ht="24">
      <c r="A179" s="293"/>
      <c r="B179" s="244" t="s">
        <v>321</v>
      </c>
      <c r="C179" s="169"/>
      <c r="D179" s="229"/>
      <c r="E179" s="165"/>
      <c r="F179" s="171"/>
      <c r="G179" s="169"/>
      <c r="H179" s="170"/>
      <c r="I179" s="168"/>
      <c r="J179" s="165"/>
      <c r="K179" s="14"/>
      <c r="L179" s="14"/>
      <c r="M179" s="14"/>
    </row>
    <row r="180" spans="1:13" ht="24">
      <c r="A180" s="293">
        <v>104</v>
      </c>
      <c r="B180" s="244" t="s">
        <v>322</v>
      </c>
      <c r="C180" s="169">
        <v>0</v>
      </c>
      <c r="D180" s="229">
        <v>0</v>
      </c>
      <c r="E180" s="165">
        <v>1</v>
      </c>
      <c r="F180" s="165">
        <v>290000</v>
      </c>
      <c r="G180" s="169">
        <v>0</v>
      </c>
      <c r="H180" s="170">
        <v>0</v>
      </c>
      <c r="I180" s="168">
        <f>C180+E180+G180</f>
        <v>1</v>
      </c>
      <c r="J180" s="165">
        <f>D180+F180+H180</f>
        <v>290000</v>
      </c>
      <c r="K180" s="14"/>
      <c r="L180" s="14"/>
      <c r="M180" s="14"/>
    </row>
    <row r="181" spans="1:13" ht="24">
      <c r="A181" s="293"/>
      <c r="B181" s="244" t="s">
        <v>323</v>
      </c>
      <c r="C181" s="169"/>
      <c r="D181" s="229"/>
      <c r="E181" s="165"/>
      <c r="F181" s="165"/>
      <c r="G181" s="169"/>
      <c r="H181" s="170"/>
      <c r="I181" s="168"/>
      <c r="J181" s="165"/>
      <c r="K181" s="14"/>
      <c r="L181" s="14"/>
      <c r="M181" s="14"/>
    </row>
    <row r="182" spans="1:13" ht="24">
      <c r="A182" s="293">
        <v>105</v>
      </c>
      <c r="B182" s="244" t="s">
        <v>324</v>
      </c>
      <c r="C182" s="169">
        <v>0</v>
      </c>
      <c r="D182" s="229">
        <v>0</v>
      </c>
      <c r="E182" s="165">
        <v>1</v>
      </c>
      <c r="F182" s="165">
        <v>410000</v>
      </c>
      <c r="G182" s="169">
        <v>0</v>
      </c>
      <c r="H182" s="170">
        <v>0</v>
      </c>
      <c r="I182" s="168">
        <f>C182+E182+G182</f>
        <v>1</v>
      </c>
      <c r="J182" s="165">
        <f>D182+F182+H182</f>
        <v>410000</v>
      </c>
      <c r="K182" s="14"/>
      <c r="L182" s="14"/>
      <c r="M182" s="14"/>
    </row>
    <row r="183" spans="1:13" ht="24">
      <c r="A183" s="293"/>
      <c r="B183" s="244" t="s">
        <v>325</v>
      </c>
      <c r="C183" s="165"/>
      <c r="D183" s="229"/>
      <c r="E183" s="165"/>
      <c r="F183" s="165"/>
      <c r="G183" s="168"/>
      <c r="H183" s="171"/>
      <c r="I183" s="168"/>
      <c r="J183" s="165"/>
      <c r="K183" s="14"/>
      <c r="L183" s="14"/>
      <c r="M183" s="14"/>
    </row>
    <row r="184" spans="1:13" ht="24">
      <c r="A184" s="293">
        <v>106</v>
      </c>
      <c r="B184" s="244" t="s">
        <v>326</v>
      </c>
      <c r="C184" s="169">
        <v>0</v>
      </c>
      <c r="D184" s="229">
        <v>0</v>
      </c>
      <c r="E184" s="165">
        <v>1</v>
      </c>
      <c r="F184" s="165">
        <v>290000</v>
      </c>
      <c r="G184" s="169">
        <v>0</v>
      </c>
      <c r="H184" s="170">
        <v>0</v>
      </c>
      <c r="I184" s="168">
        <f>C184+E184+G184</f>
        <v>1</v>
      </c>
      <c r="J184" s="165">
        <f>D184+F184+H184</f>
        <v>290000</v>
      </c>
      <c r="K184" s="14"/>
      <c r="L184" s="14"/>
      <c r="M184" s="14"/>
    </row>
    <row r="185" spans="1:13" ht="24">
      <c r="A185" s="293"/>
      <c r="B185" s="244" t="s">
        <v>327</v>
      </c>
      <c r="C185" s="169"/>
      <c r="D185" s="229"/>
      <c r="E185" s="165"/>
      <c r="F185" s="171"/>
      <c r="G185" s="168"/>
      <c r="H185" s="171"/>
      <c r="I185" s="168"/>
      <c r="J185" s="165"/>
      <c r="K185" s="14"/>
      <c r="L185" s="14"/>
      <c r="M185" s="14"/>
    </row>
    <row r="186" spans="1:13" ht="24">
      <c r="A186" s="293">
        <v>107</v>
      </c>
      <c r="B186" s="244" t="s">
        <v>328</v>
      </c>
      <c r="C186" s="169">
        <v>0</v>
      </c>
      <c r="D186" s="229">
        <v>0</v>
      </c>
      <c r="E186" s="169">
        <v>0</v>
      </c>
      <c r="F186" s="170">
        <v>0</v>
      </c>
      <c r="G186" s="168">
        <v>1</v>
      </c>
      <c r="H186" s="165">
        <v>440000</v>
      </c>
      <c r="I186" s="168">
        <f>C186+E186+G186</f>
        <v>1</v>
      </c>
      <c r="J186" s="165">
        <f>D186+F186+H186</f>
        <v>440000</v>
      </c>
      <c r="K186" s="14"/>
      <c r="L186" s="14"/>
      <c r="M186" s="14"/>
    </row>
    <row r="187" spans="1:13" ht="24">
      <c r="A187" s="293"/>
      <c r="B187" s="244" t="s">
        <v>329</v>
      </c>
      <c r="C187" s="169"/>
      <c r="D187" s="229"/>
      <c r="E187" s="169"/>
      <c r="F187" s="170"/>
      <c r="G187" s="168"/>
      <c r="H187" s="165"/>
      <c r="I187" s="168"/>
      <c r="J187" s="165"/>
      <c r="K187" s="14"/>
      <c r="L187" s="14"/>
      <c r="M187" s="14"/>
    </row>
    <row r="188" spans="1:13" ht="24">
      <c r="A188" s="293">
        <v>108</v>
      </c>
      <c r="B188" s="244" t="s">
        <v>330</v>
      </c>
      <c r="C188" s="169">
        <v>0</v>
      </c>
      <c r="D188" s="229">
        <v>0</v>
      </c>
      <c r="E188" s="169">
        <v>0</v>
      </c>
      <c r="F188" s="170">
        <v>0</v>
      </c>
      <c r="G188" s="168">
        <v>1</v>
      </c>
      <c r="H188" s="165">
        <v>260000</v>
      </c>
      <c r="I188" s="168">
        <f>C188+E188+G188</f>
        <v>1</v>
      </c>
      <c r="J188" s="165">
        <f>D188+F188+H188</f>
        <v>260000</v>
      </c>
      <c r="K188" s="14"/>
      <c r="L188" s="14"/>
      <c r="M188" s="14"/>
    </row>
    <row r="189" spans="1:13" ht="24">
      <c r="A189" s="295"/>
      <c r="B189" s="284" t="s">
        <v>331</v>
      </c>
      <c r="C189" s="172"/>
      <c r="D189" s="241"/>
      <c r="E189" s="172"/>
      <c r="F189" s="173"/>
      <c r="G189" s="175"/>
      <c r="H189" s="174"/>
      <c r="I189" s="175"/>
      <c r="J189" s="174"/>
      <c r="K189" s="14"/>
      <c r="L189" s="14"/>
      <c r="M189" s="14"/>
    </row>
    <row r="190" spans="1:10" s="14" customFormat="1" ht="24">
      <c r="A190" s="294"/>
      <c r="B190" s="226"/>
      <c r="C190" s="176"/>
      <c r="D190" s="240"/>
      <c r="E190" s="176"/>
      <c r="F190" s="177"/>
      <c r="G190" s="133"/>
      <c r="H190" s="132"/>
      <c r="I190" s="133"/>
      <c r="J190" s="132"/>
    </row>
    <row r="191" spans="1:13" ht="24">
      <c r="A191" s="296">
        <v>109</v>
      </c>
      <c r="B191" s="286" t="s">
        <v>332</v>
      </c>
      <c r="C191" s="161">
        <v>0</v>
      </c>
      <c r="D191" s="236">
        <v>0</v>
      </c>
      <c r="E191" s="161">
        <v>0</v>
      </c>
      <c r="F191" s="162">
        <v>0</v>
      </c>
      <c r="G191" s="178">
        <v>1</v>
      </c>
      <c r="H191" s="163">
        <v>330000</v>
      </c>
      <c r="I191" s="178">
        <f>C191+E191+G191</f>
        <v>1</v>
      </c>
      <c r="J191" s="163">
        <f>D191+F191+H191</f>
        <v>330000</v>
      </c>
      <c r="K191" s="14"/>
      <c r="L191" s="14"/>
      <c r="M191" s="14"/>
    </row>
    <row r="192" spans="1:13" ht="24">
      <c r="A192" s="293"/>
      <c r="B192" s="244" t="s">
        <v>333</v>
      </c>
      <c r="C192" s="165"/>
      <c r="D192" s="229"/>
      <c r="E192" s="165"/>
      <c r="F192" s="171"/>
      <c r="G192" s="168"/>
      <c r="H192" s="171"/>
      <c r="I192" s="168"/>
      <c r="J192" s="165"/>
      <c r="K192" s="14"/>
      <c r="L192" s="14"/>
      <c r="M192" s="14"/>
    </row>
    <row r="193" spans="1:13" ht="24">
      <c r="A193" s="293">
        <v>110</v>
      </c>
      <c r="B193" s="244" t="s">
        <v>334</v>
      </c>
      <c r="C193" s="169">
        <v>0</v>
      </c>
      <c r="D193" s="229">
        <v>0</v>
      </c>
      <c r="E193" s="169">
        <v>0</v>
      </c>
      <c r="F193" s="170">
        <v>0</v>
      </c>
      <c r="G193" s="168">
        <v>1</v>
      </c>
      <c r="H193" s="165">
        <v>670000</v>
      </c>
      <c r="I193" s="168">
        <f>C193+E193+G193</f>
        <v>1</v>
      </c>
      <c r="J193" s="165">
        <f>D193+F193+H193</f>
        <v>670000</v>
      </c>
      <c r="K193" s="14"/>
      <c r="L193" s="14"/>
      <c r="M193" s="14"/>
    </row>
    <row r="194" spans="1:13" ht="24">
      <c r="A194" s="293"/>
      <c r="B194" s="244" t="s">
        <v>335</v>
      </c>
      <c r="C194" s="165"/>
      <c r="D194" s="229"/>
      <c r="E194" s="165"/>
      <c r="F194" s="171"/>
      <c r="G194" s="168"/>
      <c r="H194" s="171"/>
      <c r="I194" s="168"/>
      <c r="J194" s="165"/>
      <c r="K194" s="14"/>
      <c r="L194" s="14"/>
      <c r="M194" s="14"/>
    </row>
    <row r="195" spans="1:13" ht="24">
      <c r="A195" s="293">
        <v>111</v>
      </c>
      <c r="B195" s="244" t="s">
        <v>336</v>
      </c>
      <c r="C195" s="165">
        <v>1</v>
      </c>
      <c r="D195" s="165">
        <v>198000</v>
      </c>
      <c r="E195" s="169">
        <v>0</v>
      </c>
      <c r="F195" s="170">
        <v>0</v>
      </c>
      <c r="G195" s="169">
        <v>0</v>
      </c>
      <c r="H195" s="170">
        <v>0</v>
      </c>
      <c r="I195" s="168">
        <f>C195+E195+G195</f>
        <v>1</v>
      </c>
      <c r="J195" s="165">
        <f>D195+F195+H195</f>
        <v>198000</v>
      </c>
      <c r="K195" s="14"/>
      <c r="L195" s="14"/>
      <c r="M195" s="14"/>
    </row>
    <row r="196" spans="1:13" ht="24">
      <c r="A196" s="293"/>
      <c r="B196" s="244" t="s">
        <v>337</v>
      </c>
      <c r="C196" s="165"/>
      <c r="D196" s="165"/>
      <c r="E196" s="165"/>
      <c r="F196" s="171"/>
      <c r="G196" s="168"/>
      <c r="H196" s="171"/>
      <c r="I196" s="168"/>
      <c r="J196" s="165"/>
      <c r="K196" s="14"/>
      <c r="L196" s="14"/>
      <c r="M196" s="14"/>
    </row>
    <row r="197" spans="1:13" ht="24">
      <c r="A197" s="293">
        <v>112</v>
      </c>
      <c r="B197" s="244" t="s">
        <v>338</v>
      </c>
      <c r="C197" s="165">
        <v>1</v>
      </c>
      <c r="D197" s="165">
        <v>223000</v>
      </c>
      <c r="E197" s="169">
        <v>0</v>
      </c>
      <c r="F197" s="170">
        <v>0</v>
      </c>
      <c r="G197" s="169">
        <v>0</v>
      </c>
      <c r="H197" s="170">
        <v>0</v>
      </c>
      <c r="I197" s="168">
        <f>C197+E197+G197</f>
        <v>1</v>
      </c>
      <c r="J197" s="165">
        <f>D197+F197+H197</f>
        <v>223000</v>
      </c>
      <c r="K197" s="14"/>
      <c r="L197" s="14"/>
      <c r="M197" s="14"/>
    </row>
    <row r="198" spans="1:13" ht="24">
      <c r="A198" s="293"/>
      <c r="B198" s="244" t="s">
        <v>339</v>
      </c>
      <c r="C198" s="165"/>
      <c r="D198" s="165"/>
      <c r="E198" s="165"/>
      <c r="F198" s="171"/>
      <c r="G198" s="168"/>
      <c r="H198" s="171"/>
      <c r="I198" s="168"/>
      <c r="J198" s="165"/>
      <c r="K198" s="14"/>
      <c r="L198" s="14"/>
      <c r="M198" s="14"/>
    </row>
    <row r="199" spans="1:13" ht="24">
      <c r="A199" s="293">
        <v>113</v>
      </c>
      <c r="B199" s="244" t="s">
        <v>341</v>
      </c>
      <c r="C199" s="165">
        <v>1</v>
      </c>
      <c r="D199" s="165">
        <v>435000</v>
      </c>
      <c r="E199" s="169">
        <v>0</v>
      </c>
      <c r="F199" s="170">
        <v>0</v>
      </c>
      <c r="G199" s="169">
        <v>0</v>
      </c>
      <c r="H199" s="170">
        <v>0</v>
      </c>
      <c r="I199" s="168">
        <f>C199+E199+G199</f>
        <v>1</v>
      </c>
      <c r="J199" s="165">
        <f>D199+F199+H199</f>
        <v>435000</v>
      </c>
      <c r="K199" s="14"/>
      <c r="L199" s="14"/>
      <c r="M199" s="14"/>
    </row>
    <row r="200" spans="1:13" ht="24">
      <c r="A200" s="293"/>
      <c r="B200" s="244" t="s">
        <v>340</v>
      </c>
      <c r="C200" s="165"/>
      <c r="D200" s="229"/>
      <c r="E200" s="165"/>
      <c r="F200" s="171"/>
      <c r="G200" s="168"/>
      <c r="H200" s="171"/>
      <c r="I200" s="168"/>
      <c r="J200" s="165"/>
      <c r="K200" s="14"/>
      <c r="L200" s="14"/>
      <c r="M200" s="14"/>
    </row>
    <row r="201" spans="1:13" ht="24">
      <c r="A201" s="293">
        <v>114</v>
      </c>
      <c r="B201" s="244" t="s">
        <v>342</v>
      </c>
      <c r="C201" s="169">
        <v>0</v>
      </c>
      <c r="D201" s="229">
        <v>0</v>
      </c>
      <c r="E201" s="165">
        <v>1</v>
      </c>
      <c r="F201" s="165">
        <v>360000</v>
      </c>
      <c r="G201" s="169">
        <v>0</v>
      </c>
      <c r="H201" s="170">
        <v>0</v>
      </c>
      <c r="I201" s="168">
        <f>C201+E201+G201</f>
        <v>1</v>
      </c>
      <c r="J201" s="165">
        <f>D201+F201+H201</f>
        <v>360000</v>
      </c>
      <c r="K201" s="14"/>
      <c r="L201" s="14"/>
      <c r="M201" s="14"/>
    </row>
    <row r="202" spans="1:13" ht="24">
      <c r="A202" s="293"/>
      <c r="B202" s="244" t="s">
        <v>343</v>
      </c>
      <c r="C202" s="169"/>
      <c r="D202" s="229"/>
      <c r="E202" s="165"/>
      <c r="F202" s="171"/>
      <c r="G202" s="168"/>
      <c r="H202" s="171"/>
      <c r="I202" s="168"/>
      <c r="J202" s="165"/>
      <c r="K202" s="14"/>
      <c r="L202" s="14"/>
      <c r="M202" s="14"/>
    </row>
    <row r="203" spans="1:13" ht="24">
      <c r="A203" s="293">
        <v>115</v>
      </c>
      <c r="B203" s="244" t="s">
        <v>344</v>
      </c>
      <c r="C203" s="169">
        <v>0</v>
      </c>
      <c r="D203" s="229">
        <v>0</v>
      </c>
      <c r="E203" s="169">
        <v>0</v>
      </c>
      <c r="F203" s="170">
        <v>0</v>
      </c>
      <c r="G203" s="168">
        <v>1</v>
      </c>
      <c r="H203" s="165">
        <v>330000</v>
      </c>
      <c r="I203" s="168">
        <f>C203+E203+G203</f>
        <v>1</v>
      </c>
      <c r="J203" s="165">
        <f>D203+F203+H203</f>
        <v>330000</v>
      </c>
      <c r="K203" s="14"/>
      <c r="L203" s="14"/>
      <c r="M203" s="14"/>
    </row>
    <row r="204" spans="1:13" ht="24">
      <c r="A204" s="293"/>
      <c r="B204" s="244" t="s">
        <v>345</v>
      </c>
      <c r="C204" s="169"/>
      <c r="D204" s="229"/>
      <c r="E204" s="169"/>
      <c r="F204" s="170"/>
      <c r="G204" s="168"/>
      <c r="H204" s="165"/>
      <c r="I204" s="168"/>
      <c r="J204" s="165"/>
      <c r="K204" s="14"/>
      <c r="L204" s="14"/>
      <c r="M204" s="14"/>
    </row>
    <row r="205" spans="1:13" ht="24">
      <c r="A205" s="293">
        <v>116</v>
      </c>
      <c r="B205" s="244" t="s">
        <v>346</v>
      </c>
      <c r="C205" s="169">
        <v>0</v>
      </c>
      <c r="D205" s="229">
        <v>0</v>
      </c>
      <c r="E205" s="169">
        <v>0</v>
      </c>
      <c r="F205" s="170">
        <v>0</v>
      </c>
      <c r="G205" s="168">
        <v>1</v>
      </c>
      <c r="H205" s="165">
        <v>320000</v>
      </c>
      <c r="I205" s="168">
        <f>C205+E205+G205</f>
        <v>1</v>
      </c>
      <c r="J205" s="165">
        <f>D205+F205+H205</f>
        <v>320000</v>
      </c>
      <c r="K205" s="14"/>
      <c r="L205" s="14"/>
      <c r="M205" s="14"/>
    </row>
    <row r="206" spans="1:13" ht="24">
      <c r="A206" s="295"/>
      <c r="B206" s="284" t="s">
        <v>347</v>
      </c>
      <c r="C206" s="174"/>
      <c r="D206" s="241"/>
      <c r="E206" s="174"/>
      <c r="F206" s="182"/>
      <c r="G206" s="175"/>
      <c r="H206" s="174"/>
      <c r="I206" s="175"/>
      <c r="J206" s="174"/>
      <c r="K206" s="14"/>
      <c r="L206" s="14"/>
      <c r="M206" s="14"/>
    </row>
    <row r="207" spans="1:10" s="14" customFormat="1" ht="24">
      <c r="A207" s="294"/>
      <c r="B207" s="226"/>
      <c r="C207" s="132"/>
      <c r="D207" s="240"/>
      <c r="E207" s="132"/>
      <c r="F207" s="134"/>
      <c r="G207" s="133"/>
      <c r="H207" s="132"/>
      <c r="I207" s="133"/>
      <c r="J207" s="132"/>
    </row>
    <row r="208" spans="1:13" ht="24">
      <c r="A208" s="296">
        <v>117</v>
      </c>
      <c r="B208" s="286" t="s">
        <v>334</v>
      </c>
      <c r="C208" s="161">
        <v>0</v>
      </c>
      <c r="D208" s="236">
        <v>0</v>
      </c>
      <c r="E208" s="161">
        <v>0</v>
      </c>
      <c r="F208" s="162">
        <v>0</v>
      </c>
      <c r="G208" s="178">
        <v>1</v>
      </c>
      <c r="H208" s="163">
        <v>290000</v>
      </c>
      <c r="I208" s="178">
        <f>C208+E208+G208</f>
        <v>1</v>
      </c>
      <c r="J208" s="163">
        <f>D208+F208+H208</f>
        <v>290000</v>
      </c>
      <c r="K208" s="14"/>
      <c r="L208" s="14"/>
      <c r="M208" s="14"/>
    </row>
    <row r="209" spans="1:13" ht="24">
      <c r="A209" s="293"/>
      <c r="B209" s="244" t="s">
        <v>348</v>
      </c>
      <c r="C209" s="169"/>
      <c r="D209" s="229"/>
      <c r="E209" s="169"/>
      <c r="F209" s="170"/>
      <c r="G209" s="168"/>
      <c r="H209" s="165"/>
      <c r="I209" s="168"/>
      <c r="J209" s="165"/>
      <c r="K209" s="14"/>
      <c r="L209" s="14"/>
      <c r="M209" s="14"/>
    </row>
    <row r="210" spans="1:13" ht="24">
      <c r="A210" s="293">
        <v>118</v>
      </c>
      <c r="B210" s="244" t="s">
        <v>349</v>
      </c>
      <c r="C210" s="169">
        <v>0</v>
      </c>
      <c r="D210" s="229">
        <v>0</v>
      </c>
      <c r="E210" s="169">
        <v>0</v>
      </c>
      <c r="F210" s="170">
        <v>0</v>
      </c>
      <c r="G210" s="168">
        <v>1</v>
      </c>
      <c r="H210" s="165">
        <v>530000</v>
      </c>
      <c r="I210" s="168">
        <f>C210+E210+G210</f>
        <v>1</v>
      </c>
      <c r="J210" s="165">
        <f>D210+F210+H210</f>
        <v>530000</v>
      </c>
      <c r="K210" s="14"/>
      <c r="L210" s="14"/>
      <c r="M210" s="14"/>
    </row>
    <row r="211" spans="1:13" ht="24">
      <c r="A211" s="293"/>
      <c r="B211" s="244" t="s">
        <v>350</v>
      </c>
      <c r="C211" s="169"/>
      <c r="D211" s="229"/>
      <c r="E211" s="169"/>
      <c r="F211" s="170"/>
      <c r="G211" s="168"/>
      <c r="H211" s="165"/>
      <c r="I211" s="168"/>
      <c r="J211" s="165"/>
      <c r="K211" s="14"/>
      <c r="L211" s="14"/>
      <c r="M211" s="14"/>
    </row>
    <row r="212" spans="1:13" ht="24">
      <c r="A212" s="293">
        <v>119</v>
      </c>
      <c r="B212" s="244" t="s">
        <v>351</v>
      </c>
      <c r="C212" s="169">
        <v>0</v>
      </c>
      <c r="D212" s="229">
        <v>0</v>
      </c>
      <c r="E212" s="169">
        <v>0</v>
      </c>
      <c r="F212" s="170">
        <v>0</v>
      </c>
      <c r="G212" s="168">
        <v>1</v>
      </c>
      <c r="H212" s="165">
        <v>770000</v>
      </c>
      <c r="I212" s="168">
        <f>C212+E212+G212</f>
        <v>1</v>
      </c>
      <c r="J212" s="165">
        <f>D212+F212+H212</f>
        <v>770000</v>
      </c>
      <c r="K212" s="14"/>
      <c r="L212" s="14"/>
      <c r="M212" s="14"/>
    </row>
    <row r="213" spans="1:13" ht="24">
      <c r="A213" s="293"/>
      <c r="B213" s="244" t="s">
        <v>352</v>
      </c>
      <c r="C213" s="169"/>
      <c r="D213" s="229"/>
      <c r="E213" s="165"/>
      <c r="F213" s="171"/>
      <c r="G213" s="168"/>
      <c r="H213" s="171"/>
      <c r="I213" s="168"/>
      <c r="J213" s="165"/>
      <c r="K213" s="14"/>
      <c r="L213" s="14"/>
      <c r="M213" s="14"/>
    </row>
    <row r="214" spans="1:13" ht="24">
      <c r="A214" s="293">
        <v>120</v>
      </c>
      <c r="B214" s="244" t="s">
        <v>353</v>
      </c>
      <c r="C214" s="169">
        <v>0</v>
      </c>
      <c r="D214" s="229">
        <v>0</v>
      </c>
      <c r="E214" s="165">
        <v>1</v>
      </c>
      <c r="F214" s="165">
        <v>1650000</v>
      </c>
      <c r="G214" s="169">
        <v>0</v>
      </c>
      <c r="H214" s="170">
        <v>0</v>
      </c>
      <c r="I214" s="168">
        <f>C214+E214+G214</f>
        <v>1</v>
      </c>
      <c r="J214" s="165">
        <f>D214+F214+H214</f>
        <v>1650000</v>
      </c>
      <c r="K214" s="14"/>
      <c r="L214" s="14"/>
      <c r="M214" s="14"/>
    </row>
    <row r="215" spans="1:13" ht="24">
      <c r="A215" s="293"/>
      <c r="B215" s="244" t="s">
        <v>354</v>
      </c>
      <c r="C215" s="165"/>
      <c r="D215" s="229"/>
      <c r="E215" s="165"/>
      <c r="F215" s="171"/>
      <c r="G215" s="168"/>
      <c r="H215" s="171"/>
      <c r="I215" s="168"/>
      <c r="J215" s="165"/>
      <c r="K215" s="14"/>
      <c r="L215" s="14"/>
      <c r="M215" s="14"/>
    </row>
    <row r="216" spans="1:13" ht="24">
      <c r="A216" s="293">
        <v>121</v>
      </c>
      <c r="B216" s="244" t="s">
        <v>355</v>
      </c>
      <c r="C216" s="169">
        <v>0</v>
      </c>
      <c r="D216" s="229">
        <v>0</v>
      </c>
      <c r="E216" s="169">
        <v>0</v>
      </c>
      <c r="F216" s="170">
        <v>0</v>
      </c>
      <c r="G216" s="168">
        <v>1</v>
      </c>
      <c r="H216" s="165">
        <v>2700000</v>
      </c>
      <c r="I216" s="168">
        <f>C216+E216+G216</f>
        <v>1</v>
      </c>
      <c r="J216" s="165">
        <f>D216+F216+H216</f>
        <v>2700000</v>
      </c>
      <c r="K216" s="14"/>
      <c r="L216" s="14"/>
      <c r="M216" s="14"/>
    </row>
    <row r="217" spans="1:13" ht="24">
      <c r="A217" s="293"/>
      <c r="B217" s="244" t="s">
        <v>356</v>
      </c>
      <c r="C217" s="165"/>
      <c r="D217" s="229"/>
      <c r="E217" s="165"/>
      <c r="F217" s="171"/>
      <c r="G217" s="168"/>
      <c r="H217" s="171"/>
      <c r="I217" s="168"/>
      <c r="J217" s="165"/>
      <c r="K217" s="14"/>
      <c r="L217" s="14"/>
      <c r="M217" s="14"/>
    </row>
    <row r="218" spans="1:10" ht="24">
      <c r="A218" s="293">
        <v>122</v>
      </c>
      <c r="B218" s="220" t="s">
        <v>150</v>
      </c>
      <c r="C218" s="169">
        <v>0</v>
      </c>
      <c r="D218" s="231">
        <v>0</v>
      </c>
      <c r="E218" s="169">
        <v>0</v>
      </c>
      <c r="F218" s="170">
        <v>0</v>
      </c>
      <c r="G218" s="165">
        <v>1</v>
      </c>
      <c r="H218" s="165">
        <v>1900000</v>
      </c>
      <c r="I218" s="168">
        <f>C218+E218+G218</f>
        <v>1</v>
      </c>
      <c r="J218" s="165">
        <f>D218+F218+H218</f>
        <v>1900000</v>
      </c>
    </row>
    <row r="219" spans="1:10" ht="24">
      <c r="A219" s="293">
        <v>123</v>
      </c>
      <c r="B219" s="220" t="s">
        <v>163</v>
      </c>
      <c r="C219" s="169">
        <v>0</v>
      </c>
      <c r="D219" s="231">
        <v>0</v>
      </c>
      <c r="E219" s="169">
        <v>0</v>
      </c>
      <c r="F219" s="170">
        <v>0</v>
      </c>
      <c r="G219" s="165">
        <v>1</v>
      </c>
      <c r="H219" s="165">
        <v>785000</v>
      </c>
      <c r="I219" s="168">
        <f>C219+E219+G219</f>
        <v>1</v>
      </c>
      <c r="J219" s="165">
        <f>D219+F219+H219</f>
        <v>785000</v>
      </c>
    </row>
    <row r="220" spans="1:10" ht="24">
      <c r="A220" s="293"/>
      <c r="B220" s="220" t="s">
        <v>164</v>
      </c>
      <c r="C220" s="165"/>
      <c r="D220" s="231"/>
      <c r="E220" s="165"/>
      <c r="F220" s="171"/>
      <c r="G220" s="168"/>
      <c r="H220" s="165"/>
      <c r="I220" s="168"/>
      <c r="J220" s="165"/>
    </row>
    <row r="221" spans="1:10" ht="24">
      <c r="A221" s="293">
        <v>124</v>
      </c>
      <c r="B221" s="220" t="s">
        <v>355</v>
      </c>
      <c r="C221" s="169">
        <v>0</v>
      </c>
      <c r="D221" s="231">
        <v>0</v>
      </c>
      <c r="E221" s="169">
        <v>0</v>
      </c>
      <c r="F221" s="170">
        <v>0</v>
      </c>
      <c r="G221" s="168">
        <v>1</v>
      </c>
      <c r="H221" s="165">
        <v>1800000</v>
      </c>
      <c r="I221" s="168">
        <f>C221+E221+G221</f>
        <v>1</v>
      </c>
      <c r="J221" s="165">
        <f>D221+F221+H221</f>
        <v>1800000</v>
      </c>
    </row>
    <row r="222" spans="1:10" ht="24">
      <c r="A222" s="293"/>
      <c r="B222" s="220" t="s">
        <v>357</v>
      </c>
      <c r="C222" s="165"/>
      <c r="D222" s="231"/>
      <c r="E222" s="165"/>
      <c r="F222" s="171"/>
      <c r="G222" s="168"/>
      <c r="H222" s="165"/>
      <c r="I222" s="168"/>
      <c r="J222" s="165"/>
    </row>
    <row r="223" spans="1:10" ht="24">
      <c r="A223" s="293">
        <v>125</v>
      </c>
      <c r="B223" s="220" t="s">
        <v>358</v>
      </c>
      <c r="C223" s="169">
        <v>0</v>
      </c>
      <c r="D223" s="231">
        <v>0</v>
      </c>
      <c r="E223" s="169">
        <v>0</v>
      </c>
      <c r="F223" s="170">
        <v>0</v>
      </c>
      <c r="G223" s="168">
        <v>1</v>
      </c>
      <c r="H223" s="165">
        <v>1050000</v>
      </c>
      <c r="I223" s="168">
        <f>C223+E223+G223</f>
        <v>1</v>
      </c>
      <c r="J223" s="165">
        <f>D223+F223+H223</f>
        <v>1050000</v>
      </c>
    </row>
    <row r="224" spans="1:10" ht="24">
      <c r="A224" s="295"/>
      <c r="B224" s="222" t="s">
        <v>359</v>
      </c>
      <c r="C224" s="174"/>
      <c r="D224" s="235"/>
      <c r="E224" s="174"/>
      <c r="F224" s="182"/>
      <c r="G224" s="175"/>
      <c r="H224" s="174"/>
      <c r="I224" s="175"/>
      <c r="J224" s="174"/>
    </row>
    <row r="225" spans="1:10" ht="24">
      <c r="A225" s="296">
        <v>126</v>
      </c>
      <c r="B225" s="223" t="s">
        <v>360</v>
      </c>
      <c r="C225" s="161">
        <v>0</v>
      </c>
      <c r="D225" s="232">
        <v>0</v>
      </c>
      <c r="E225" s="163">
        <v>1</v>
      </c>
      <c r="F225" s="163">
        <v>900000</v>
      </c>
      <c r="G225" s="161">
        <v>0</v>
      </c>
      <c r="H225" s="161">
        <v>0</v>
      </c>
      <c r="I225" s="178">
        <f aca="true" t="shared" si="9" ref="I225:J227">C225+E225+G225</f>
        <v>1</v>
      </c>
      <c r="J225" s="163">
        <f t="shared" si="9"/>
        <v>900000</v>
      </c>
    </row>
    <row r="226" spans="1:10" ht="24">
      <c r="A226" s="293">
        <v>127</v>
      </c>
      <c r="B226" s="220" t="s">
        <v>361</v>
      </c>
      <c r="C226" s="169">
        <v>0</v>
      </c>
      <c r="D226" s="231">
        <v>0</v>
      </c>
      <c r="E226" s="169">
        <v>0</v>
      </c>
      <c r="F226" s="170">
        <v>0</v>
      </c>
      <c r="G226" s="168">
        <v>1</v>
      </c>
      <c r="H226" s="165">
        <v>3100000</v>
      </c>
      <c r="I226" s="168">
        <f t="shared" si="9"/>
        <v>1</v>
      </c>
      <c r="J226" s="165">
        <f t="shared" si="9"/>
        <v>3100000</v>
      </c>
    </row>
    <row r="227" spans="1:10" ht="24">
      <c r="A227" s="293">
        <v>128</v>
      </c>
      <c r="B227" s="220" t="s">
        <v>355</v>
      </c>
      <c r="C227" s="169">
        <v>0</v>
      </c>
      <c r="D227" s="231">
        <v>0</v>
      </c>
      <c r="E227" s="169">
        <v>0</v>
      </c>
      <c r="F227" s="170">
        <v>0</v>
      </c>
      <c r="G227" s="168">
        <v>1</v>
      </c>
      <c r="H227" s="165">
        <v>425000</v>
      </c>
      <c r="I227" s="168">
        <f t="shared" si="9"/>
        <v>1</v>
      </c>
      <c r="J227" s="165">
        <f t="shared" si="9"/>
        <v>425000</v>
      </c>
    </row>
    <row r="228" spans="1:10" ht="24">
      <c r="A228" s="293"/>
      <c r="B228" s="220" t="s">
        <v>362</v>
      </c>
      <c r="C228" s="169"/>
      <c r="D228" s="231"/>
      <c r="E228" s="165"/>
      <c r="F228" s="171"/>
      <c r="G228" s="168"/>
      <c r="H228" s="165"/>
      <c r="I228" s="168"/>
      <c r="J228" s="165"/>
    </row>
    <row r="229" spans="1:10" ht="24">
      <c r="A229" s="293">
        <v>129</v>
      </c>
      <c r="B229" s="220" t="s">
        <v>363</v>
      </c>
      <c r="C229" s="169">
        <v>0</v>
      </c>
      <c r="D229" s="231">
        <v>0</v>
      </c>
      <c r="E229" s="165">
        <v>1</v>
      </c>
      <c r="F229" s="165">
        <v>750000</v>
      </c>
      <c r="G229" s="169">
        <v>0</v>
      </c>
      <c r="H229" s="169">
        <v>0</v>
      </c>
      <c r="I229" s="168">
        <f aca="true" t="shared" si="10" ref="I229:J233">C229+E229+G229</f>
        <v>1</v>
      </c>
      <c r="J229" s="165">
        <f t="shared" si="10"/>
        <v>750000</v>
      </c>
    </row>
    <row r="230" spans="1:10" ht="24">
      <c r="A230" s="293">
        <v>130</v>
      </c>
      <c r="B230" s="220" t="s">
        <v>364</v>
      </c>
      <c r="C230" s="169">
        <v>0</v>
      </c>
      <c r="D230" s="231">
        <v>0</v>
      </c>
      <c r="E230" s="165">
        <v>1</v>
      </c>
      <c r="F230" s="165">
        <v>1250000</v>
      </c>
      <c r="G230" s="169">
        <v>0</v>
      </c>
      <c r="H230" s="169">
        <v>0</v>
      </c>
      <c r="I230" s="168">
        <f t="shared" si="10"/>
        <v>1</v>
      </c>
      <c r="J230" s="165">
        <f t="shared" si="10"/>
        <v>1250000</v>
      </c>
    </row>
    <row r="231" spans="1:10" ht="24">
      <c r="A231" s="293">
        <v>131</v>
      </c>
      <c r="B231" s="220" t="s">
        <v>365</v>
      </c>
      <c r="C231" s="169">
        <v>0</v>
      </c>
      <c r="D231" s="231">
        <v>0</v>
      </c>
      <c r="E231" s="165">
        <v>1</v>
      </c>
      <c r="F231" s="165">
        <v>1450000</v>
      </c>
      <c r="G231" s="169">
        <v>0</v>
      </c>
      <c r="H231" s="169">
        <v>0</v>
      </c>
      <c r="I231" s="168">
        <f t="shared" si="10"/>
        <v>1</v>
      </c>
      <c r="J231" s="165">
        <f t="shared" si="10"/>
        <v>1450000</v>
      </c>
    </row>
    <row r="232" spans="1:10" ht="24">
      <c r="A232" s="293">
        <v>132</v>
      </c>
      <c r="B232" s="220" t="s">
        <v>366</v>
      </c>
      <c r="C232" s="169">
        <v>0</v>
      </c>
      <c r="D232" s="231">
        <v>0</v>
      </c>
      <c r="E232" s="169">
        <v>0</v>
      </c>
      <c r="F232" s="170">
        <v>0</v>
      </c>
      <c r="G232" s="168">
        <v>1</v>
      </c>
      <c r="H232" s="165">
        <v>1250000</v>
      </c>
      <c r="I232" s="168">
        <f t="shared" si="10"/>
        <v>1</v>
      </c>
      <c r="J232" s="165">
        <f t="shared" si="10"/>
        <v>1250000</v>
      </c>
    </row>
    <row r="233" spans="1:10" ht="24">
      <c r="A233" s="293">
        <v>133</v>
      </c>
      <c r="B233" s="220" t="s">
        <v>355</v>
      </c>
      <c r="C233" s="169">
        <v>0</v>
      </c>
      <c r="D233" s="231">
        <v>0</v>
      </c>
      <c r="E233" s="165">
        <v>1</v>
      </c>
      <c r="F233" s="165">
        <v>8750000</v>
      </c>
      <c r="G233" s="169">
        <v>0</v>
      </c>
      <c r="H233" s="169">
        <v>0</v>
      </c>
      <c r="I233" s="168">
        <f t="shared" si="10"/>
        <v>1</v>
      </c>
      <c r="J233" s="165">
        <f t="shared" si="10"/>
        <v>8750000</v>
      </c>
    </row>
    <row r="234" spans="1:10" ht="24">
      <c r="A234" s="293"/>
      <c r="B234" s="220" t="s">
        <v>367</v>
      </c>
      <c r="C234" s="165"/>
      <c r="D234" s="231"/>
      <c r="E234" s="165"/>
      <c r="F234" s="171"/>
      <c r="G234" s="168"/>
      <c r="H234" s="165"/>
      <c r="I234" s="168"/>
      <c r="J234" s="165"/>
    </row>
    <row r="235" spans="1:10" ht="24">
      <c r="A235" s="293">
        <v>134</v>
      </c>
      <c r="B235" s="220" t="s">
        <v>355</v>
      </c>
      <c r="C235" s="169">
        <v>0</v>
      </c>
      <c r="D235" s="231">
        <v>0</v>
      </c>
      <c r="E235" s="169">
        <v>0</v>
      </c>
      <c r="F235" s="170">
        <v>0</v>
      </c>
      <c r="G235" s="168">
        <v>1</v>
      </c>
      <c r="H235" s="165">
        <v>1300000</v>
      </c>
      <c r="I235" s="168">
        <f>C235+E235+G235</f>
        <v>1</v>
      </c>
      <c r="J235" s="165">
        <f>D235+F235+H235</f>
        <v>1300000</v>
      </c>
    </row>
    <row r="236" spans="1:10" ht="24">
      <c r="A236" s="293"/>
      <c r="B236" s="220" t="s">
        <v>368</v>
      </c>
      <c r="C236" s="169"/>
      <c r="D236" s="231"/>
      <c r="E236" s="169"/>
      <c r="F236" s="171"/>
      <c r="G236" s="168"/>
      <c r="H236" s="165"/>
      <c r="I236" s="168"/>
      <c r="J236" s="165"/>
    </row>
    <row r="237" spans="1:10" ht="24">
      <c r="A237" s="293">
        <v>135</v>
      </c>
      <c r="B237" s="220" t="s">
        <v>369</v>
      </c>
      <c r="C237" s="169">
        <v>0</v>
      </c>
      <c r="D237" s="231">
        <v>0</v>
      </c>
      <c r="E237" s="165">
        <v>1</v>
      </c>
      <c r="F237" s="165">
        <v>308000</v>
      </c>
      <c r="G237" s="169">
        <v>0</v>
      </c>
      <c r="H237" s="169">
        <v>0</v>
      </c>
      <c r="I237" s="168">
        <f>C237+E237+G237</f>
        <v>1</v>
      </c>
      <c r="J237" s="165">
        <f>D237+F237+H237</f>
        <v>308000</v>
      </c>
    </row>
    <row r="238" spans="1:10" ht="24">
      <c r="A238" s="293">
        <v>136</v>
      </c>
      <c r="B238" s="220" t="s">
        <v>151</v>
      </c>
      <c r="C238" s="169">
        <v>0</v>
      </c>
      <c r="D238" s="231">
        <v>0</v>
      </c>
      <c r="E238" s="165">
        <v>1</v>
      </c>
      <c r="F238" s="165">
        <v>1233000</v>
      </c>
      <c r="G238" s="169">
        <v>0</v>
      </c>
      <c r="H238" s="170">
        <v>0</v>
      </c>
      <c r="I238" s="168">
        <f aca="true" t="shared" si="11" ref="I238:I244">C238+E238+G238</f>
        <v>1</v>
      </c>
      <c r="J238" s="165">
        <f aca="true" t="shared" si="12" ref="J238:J244">D238+F238+H238</f>
        <v>1233000</v>
      </c>
    </row>
    <row r="239" spans="1:10" ht="24">
      <c r="A239" s="293">
        <v>137</v>
      </c>
      <c r="B239" s="220" t="s">
        <v>152</v>
      </c>
      <c r="C239" s="169">
        <v>0</v>
      </c>
      <c r="D239" s="231">
        <v>0</v>
      </c>
      <c r="E239" s="165">
        <v>1</v>
      </c>
      <c r="F239" s="165">
        <v>564000</v>
      </c>
      <c r="G239" s="169">
        <v>0</v>
      </c>
      <c r="H239" s="169">
        <v>0</v>
      </c>
      <c r="I239" s="168">
        <f t="shared" si="11"/>
        <v>1</v>
      </c>
      <c r="J239" s="165">
        <f t="shared" si="12"/>
        <v>564000</v>
      </c>
    </row>
    <row r="240" spans="1:10" ht="24">
      <c r="A240" s="293">
        <v>138</v>
      </c>
      <c r="B240" s="220" t="s">
        <v>153</v>
      </c>
      <c r="C240" s="169">
        <v>0</v>
      </c>
      <c r="D240" s="231">
        <v>0</v>
      </c>
      <c r="E240" s="169">
        <v>0</v>
      </c>
      <c r="F240" s="170">
        <v>0</v>
      </c>
      <c r="G240" s="165">
        <v>1</v>
      </c>
      <c r="H240" s="165">
        <v>837000</v>
      </c>
      <c r="I240" s="168">
        <f t="shared" si="11"/>
        <v>1</v>
      </c>
      <c r="J240" s="165">
        <f t="shared" si="12"/>
        <v>837000</v>
      </c>
    </row>
    <row r="241" spans="1:10" ht="24">
      <c r="A241" s="295">
        <v>139</v>
      </c>
      <c r="B241" s="222" t="s">
        <v>154</v>
      </c>
      <c r="C241" s="172">
        <v>0</v>
      </c>
      <c r="D241" s="235">
        <v>0</v>
      </c>
      <c r="E241" s="174">
        <v>1</v>
      </c>
      <c r="F241" s="174">
        <v>965000</v>
      </c>
      <c r="G241" s="172">
        <v>0</v>
      </c>
      <c r="H241" s="173">
        <v>0</v>
      </c>
      <c r="I241" s="175">
        <f t="shared" si="11"/>
        <v>1</v>
      </c>
      <c r="J241" s="174">
        <f t="shared" si="12"/>
        <v>965000</v>
      </c>
    </row>
    <row r="242" spans="1:10" ht="24">
      <c r="A242" s="296">
        <v>140</v>
      </c>
      <c r="B242" s="223" t="s">
        <v>370</v>
      </c>
      <c r="C242" s="161">
        <v>0</v>
      </c>
      <c r="D242" s="232">
        <v>0</v>
      </c>
      <c r="E242" s="163">
        <v>1</v>
      </c>
      <c r="F242" s="163">
        <v>227000</v>
      </c>
      <c r="G242" s="161">
        <v>0</v>
      </c>
      <c r="H242" s="162">
        <v>0</v>
      </c>
      <c r="I242" s="178">
        <f t="shared" si="11"/>
        <v>1</v>
      </c>
      <c r="J242" s="163">
        <f t="shared" si="12"/>
        <v>227000</v>
      </c>
    </row>
    <row r="243" spans="1:10" ht="24">
      <c r="A243" s="293">
        <v>141</v>
      </c>
      <c r="B243" s="220" t="s">
        <v>155</v>
      </c>
      <c r="C243" s="165">
        <v>1</v>
      </c>
      <c r="D243" s="165">
        <v>168000</v>
      </c>
      <c r="E243" s="169">
        <v>0</v>
      </c>
      <c r="F243" s="170">
        <v>0</v>
      </c>
      <c r="G243" s="169">
        <v>0</v>
      </c>
      <c r="H243" s="169">
        <v>0</v>
      </c>
      <c r="I243" s="168">
        <f t="shared" si="11"/>
        <v>1</v>
      </c>
      <c r="J243" s="165">
        <f t="shared" si="12"/>
        <v>168000</v>
      </c>
    </row>
    <row r="244" spans="1:10" ht="24">
      <c r="A244" s="293">
        <v>142</v>
      </c>
      <c r="B244" s="220" t="s">
        <v>156</v>
      </c>
      <c r="C244" s="169">
        <v>0</v>
      </c>
      <c r="D244" s="231">
        <v>0</v>
      </c>
      <c r="E244" s="169">
        <v>0</v>
      </c>
      <c r="F244" s="170">
        <v>0</v>
      </c>
      <c r="G244" s="165">
        <v>1</v>
      </c>
      <c r="H244" s="165">
        <v>588000</v>
      </c>
      <c r="I244" s="168">
        <f t="shared" si="11"/>
        <v>1</v>
      </c>
      <c r="J244" s="165">
        <f t="shared" si="12"/>
        <v>588000</v>
      </c>
    </row>
    <row r="245" spans="1:10" ht="24">
      <c r="A245" s="293">
        <v>143</v>
      </c>
      <c r="B245" s="220" t="s">
        <v>157</v>
      </c>
      <c r="C245" s="169">
        <v>0</v>
      </c>
      <c r="D245" s="231">
        <v>0</v>
      </c>
      <c r="E245" s="169">
        <v>0</v>
      </c>
      <c r="F245" s="170">
        <v>0</v>
      </c>
      <c r="G245" s="165">
        <v>1</v>
      </c>
      <c r="H245" s="165">
        <v>965000</v>
      </c>
      <c r="I245" s="168">
        <f aca="true" t="shared" si="13" ref="I245:J251">C245+E245+G245</f>
        <v>1</v>
      </c>
      <c r="J245" s="165">
        <f t="shared" si="13"/>
        <v>965000</v>
      </c>
    </row>
    <row r="246" spans="1:10" ht="24">
      <c r="A246" s="293">
        <v>144</v>
      </c>
      <c r="B246" s="220" t="s">
        <v>158</v>
      </c>
      <c r="C246" s="169">
        <v>0</v>
      </c>
      <c r="D246" s="231">
        <v>0</v>
      </c>
      <c r="E246" s="169">
        <v>0</v>
      </c>
      <c r="F246" s="170">
        <v>0</v>
      </c>
      <c r="G246" s="165">
        <v>1</v>
      </c>
      <c r="H246" s="165">
        <v>961000</v>
      </c>
      <c r="I246" s="168">
        <f t="shared" si="13"/>
        <v>1</v>
      </c>
      <c r="J246" s="165">
        <f t="shared" si="13"/>
        <v>961000</v>
      </c>
    </row>
    <row r="247" spans="1:10" ht="24">
      <c r="A247" s="293">
        <v>145</v>
      </c>
      <c r="B247" s="220" t="s">
        <v>159</v>
      </c>
      <c r="C247" s="169">
        <v>0</v>
      </c>
      <c r="D247" s="231">
        <v>0</v>
      </c>
      <c r="E247" s="169">
        <v>0</v>
      </c>
      <c r="F247" s="170">
        <v>0</v>
      </c>
      <c r="G247" s="165">
        <v>1</v>
      </c>
      <c r="H247" s="165">
        <v>11671000</v>
      </c>
      <c r="I247" s="168">
        <f t="shared" si="13"/>
        <v>1</v>
      </c>
      <c r="J247" s="165">
        <f t="shared" si="13"/>
        <v>11671000</v>
      </c>
    </row>
    <row r="248" spans="1:10" ht="24">
      <c r="A248" s="293">
        <v>146</v>
      </c>
      <c r="B248" s="220" t="s">
        <v>160</v>
      </c>
      <c r="C248" s="169">
        <v>0</v>
      </c>
      <c r="D248" s="231">
        <v>0</v>
      </c>
      <c r="E248" s="169">
        <v>0</v>
      </c>
      <c r="F248" s="170">
        <v>0</v>
      </c>
      <c r="G248" s="165">
        <v>1</v>
      </c>
      <c r="H248" s="165">
        <v>1133000</v>
      </c>
      <c r="I248" s="168">
        <f t="shared" si="13"/>
        <v>1</v>
      </c>
      <c r="J248" s="165">
        <f t="shared" si="13"/>
        <v>1133000</v>
      </c>
    </row>
    <row r="249" spans="1:10" s="14" customFormat="1" ht="24">
      <c r="A249" s="293">
        <v>147</v>
      </c>
      <c r="B249" s="220" t="s">
        <v>371</v>
      </c>
      <c r="C249" s="165">
        <v>1</v>
      </c>
      <c r="D249" s="165">
        <v>572400</v>
      </c>
      <c r="E249" s="169">
        <v>0</v>
      </c>
      <c r="F249" s="170">
        <v>0</v>
      </c>
      <c r="G249" s="169">
        <v>0</v>
      </c>
      <c r="H249" s="169">
        <v>0</v>
      </c>
      <c r="I249" s="168">
        <f t="shared" si="13"/>
        <v>1</v>
      </c>
      <c r="J249" s="165">
        <f t="shared" si="13"/>
        <v>572400</v>
      </c>
    </row>
    <row r="250" spans="1:10" s="14" customFormat="1" ht="24">
      <c r="A250" s="293">
        <v>148</v>
      </c>
      <c r="B250" s="220" t="s">
        <v>372</v>
      </c>
      <c r="C250" s="169">
        <v>0</v>
      </c>
      <c r="D250" s="231">
        <v>0</v>
      </c>
      <c r="E250" s="165">
        <v>1</v>
      </c>
      <c r="F250" s="165">
        <v>1717000</v>
      </c>
      <c r="G250" s="169">
        <v>0</v>
      </c>
      <c r="H250" s="169">
        <v>0</v>
      </c>
      <c r="I250" s="168">
        <f t="shared" si="13"/>
        <v>1</v>
      </c>
      <c r="J250" s="165">
        <f t="shared" si="13"/>
        <v>1717000</v>
      </c>
    </row>
    <row r="251" spans="1:10" ht="24">
      <c r="A251" s="293">
        <v>149</v>
      </c>
      <c r="B251" s="220" t="s">
        <v>373</v>
      </c>
      <c r="C251" s="169">
        <v>0</v>
      </c>
      <c r="D251" s="229">
        <v>0</v>
      </c>
      <c r="E251" s="165">
        <v>1</v>
      </c>
      <c r="F251" s="165">
        <v>851000</v>
      </c>
      <c r="G251" s="169">
        <v>0</v>
      </c>
      <c r="H251" s="170">
        <v>0</v>
      </c>
      <c r="I251" s="168">
        <f t="shared" si="13"/>
        <v>1</v>
      </c>
      <c r="J251" s="165">
        <f t="shared" si="13"/>
        <v>851000</v>
      </c>
    </row>
    <row r="252" spans="1:10" ht="24">
      <c r="A252" s="293"/>
      <c r="B252" s="220" t="s">
        <v>374</v>
      </c>
      <c r="C252" s="165"/>
      <c r="D252" s="229"/>
      <c r="E252" s="165"/>
      <c r="F252" s="171"/>
      <c r="G252" s="168"/>
      <c r="H252" s="170"/>
      <c r="I252" s="168"/>
      <c r="J252" s="165"/>
    </row>
    <row r="253" spans="1:10" ht="24">
      <c r="A253" s="293">
        <v>150</v>
      </c>
      <c r="B253" s="220" t="s">
        <v>142</v>
      </c>
      <c r="C253" s="169">
        <v>0</v>
      </c>
      <c r="D253" s="231">
        <v>0</v>
      </c>
      <c r="E253" s="165">
        <v>1</v>
      </c>
      <c r="F253" s="165">
        <v>2855000</v>
      </c>
      <c r="G253" s="169">
        <v>0</v>
      </c>
      <c r="H253" s="170">
        <v>0</v>
      </c>
      <c r="I253" s="168">
        <f aca="true" t="shared" si="14" ref="I253:J255">C253+E253+G253</f>
        <v>1</v>
      </c>
      <c r="J253" s="165">
        <f t="shared" si="14"/>
        <v>2855000</v>
      </c>
    </row>
    <row r="254" spans="1:10" ht="24">
      <c r="A254" s="293">
        <v>151</v>
      </c>
      <c r="B254" s="220" t="s">
        <v>72</v>
      </c>
      <c r="C254" s="165">
        <v>1</v>
      </c>
      <c r="D254" s="231">
        <v>677000</v>
      </c>
      <c r="E254" s="166">
        <v>0</v>
      </c>
      <c r="F254" s="170">
        <v>0</v>
      </c>
      <c r="G254" s="169">
        <v>0</v>
      </c>
      <c r="H254" s="169">
        <v>0</v>
      </c>
      <c r="I254" s="168">
        <f t="shared" si="14"/>
        <v>1</v>
      </c>
      <c r="J254" s="165">
        <f t="shared" si="14"/>
        <v>677000</v>
      </c>
    </row>
    <row r="255" spans="1:10" ht="24">
      <c r="A255" s="293">
        <v>152</v>
      </c>
      <c r="B255" s="220" t="s">
        <v>375</v>
      </c>
      <c r="C255" s="166">
        <v>0</v>
      </c>
      <c r="D255" s="231">
        <v>0</v>
      </c>
      <c r="E255" s="166">
        <v>0</v>
      </c>
      <c r="F255" s="170">
        <v>0</v>
      </c>
      <c r="G255" s="165">
        <v>1</v>
      </c>
      <c r="H255" s="165">
        <v>836000</v>
      </c>
      <c r="I255" s="168">
        <f t="shared" si="14"/>
        <v>1</v>
      </c>
      <c r="J255" s="165">
        <f t="shared" si="14"/>
        <v>836000</v>
      </c>
    </row>
    <row r="256" spans="1:10" ht="24">
      <c r="A256" s="293"/>
      <c r="B256" s="220" t="s">
        <v>376</v>
      </c>
      <c r="C256" s="166"/>
      <c r="D256" s="231"/>
      <c r="E256" s="166"/>
      <c r="F256" s="171"/>
      <c r="G256" s="165"/>
      <c r="H256" s="165"/>
      <c r="I256" s="168"/>
      <c r="J256" s="165"/>
    </row>
    <row r="257" spans="1:10" ht="24">
      <c r="A257" s="295">
        <v>153</v>
      </c>
      <c r="B257" s="222" t="s">
        <v>377</v>
      </c>
      <c r="C257" s="281">
        <v>0</v>
      </c>
      <c r="D257" s="235">
        <v>0</v>
      </c>
      <c r="E257" s="281">
        <v>0</v>
      </c>
      <c r="F257" s="173">
        <v>0</v>
      </c>
      <c r="G257" s="174">
        <v>1</v>
      </c>
      <c r="H257" s="174">
        <v>807000</v>
      </c>
      <c r="I257" s="175">
        <f>C257+E257+G257</f>
        <v>1</v>
      </c>
      <c r="J257" s="174">
        <f>D257+F257+H257</f>
        <v>807000</v>
      </c>
    </row>
    <row r="258" spans="1:10" s="14" customFormat="1" ht="24">
      <c r="A258" s="294"/>
      <c r="B258" s="224"/>
      <c r="C258" s="130"/>
      <c r="D258" s="237"/>
      <c r="E258" s="130"/>
      <c r="F258" s="177"/>
      <c r="G258" s="132"/>
      <c r="H258" s="132"/>
      <c r="I258" s="133"/>
      <c r="J258" s="132"/>
    </row>
    <row r="259" spans="1:10" ht="24">
      <c r="A259" s="296">
        <v>154</v>
      </c>
      <c r="B259" s="223" t="s">
        <v>378</v>
      </c>
      <c r="C259" s="245">
        <v>0</v>
      </c>
      <c r="D259" s="232">
        <v>0</v>
      </c>
      <c r="E259" s="163">
        <v>1</v>
      </c>
      <c r="F259" s="163">
        <v>430000</v>
      </c>
      <c r="G259" s="161">
        <v>0</v>
      </c>
      <c r="H259" s="161">
        <v>0</v>
      </c>
      <c r="I259" s="178">
        <f>C259+E259+G259</f>
        <v>1</v>
      </c>
      <c r="J259" s="163">
        <f>D259+F259+H259</f>
        <v>430000</v>
      </c>
    </row>
    <row r="260" spans="1:10" ht="24">
      <c r="A260" s="293"/>
      <c r="B260" s="220" t="s">
        <v>379</v>
      </c>
      <c r="C260" s="166"/>
      <c r="D260" s="231"/>
      <c r="E260" s="166"/>
      <c r="F260" s="171"/>
      <c r="G260" s="165"/>
      <c r="H260" s="165"/>
      <c r="I260" s="168"/>
      <c r="J260" s="165"/>
    </row>
    <row r="261" spans="1:10" ht="24">
      <c r="A261" s="293">
        <v>155</v>
      </c>
      <c r="B261" s="220" t="s">
        <v>380</v>
      </c>
      <c r="C261" s="166">
        <v>0</v>
      </c>
      <c r="D261" s="231">
        <v>0</v>
      </c>
      <c r="E261" s="166">
        <v>0</v>
      </c>
      <c r="F261" s="170">
        <v>0</v>
      </c>
      <c r="G261" s="165">
        <v>1</v>
      </c>
      <c r="H261" s="165">
        <v>1180000</v>
      </c>
      <c r="I261" s="168">
        <f>C261+E261+G261</f>
        <v>1</v>
      </c>
      <c r="J261" s="165">
        <f>D261+F261+H261</f>
        <v>1180000</v>
      </c>
    </row>
    <row r="262" spans="1:10" ht="24">
      <c r="A262" s="293"/>
      <c r="B262" s="220" t="s">
        <v>381</v>
      </c>
      <c r="C262" s="166"/>
      <c r="D262" s="231"/>
      <c r="E262" s="166"/>
      <c r="F262" s="170"/>
      <c r="G262" s="165"/>
      <c r="H262" s="165"/>
      <c r="I262" s="168"/>
      <c r="J262" s="165"/>
    </row>
    <row r="263" spans="1:10" ht="24">
      <c r="A263" s="293">
        <v>156</v>
      </c>
      <c r="B263" s="220" t="s">
        <v>484</v>
      </c>
      <c r="C263" s="166">
        <v>0</v>
      </c>
      <c r="D263" s="231">
        <v>0</v>
      </c>
      <c r="E263" s="166">
        <v>0</v>
      </c>
      <c r="F263" s="170">
        <v>0</v>
      </c>
      <c r="G263" s="165">
        <v>1</v>
      </c>
      <c r="H263" s="165">
        <v>1128000</v>
      </c>
      <c r="I263" s="168">
        <f>C263+E263+G263</f>
        <v>1</v>
      </c>
      <c r="J263" s="165">
        <f>D263+F263+H263</f>
        <v>1128000</v>
      </c>
    </row>
    <row r="264" spans="1:10" ht="24">
      <c r="A264" s="293"/>
      <c r="B264" s="220" t="s">
        <v>483</v>
      </c>
      <c r="C264" s="166"/>
      <c r="D264" s="231"/>
      <c r="E264" s="166"/>
      <c r="F264" s="170"/>
      <c r="G264" s="165"/>
      <c r="H264" s="165"/>
      <c r="I264" s="168"/>
      <c r="J264" s="165"/>
    </row>
    <row r="265" spans="1:10" ht="24">
      <c r="A265" s="293">
        <v>157</v>
      </c>
      <c r="B265" s="220" t="s">
        <v>382</v>
      </c>
      <c r="C265" s="165">
        <v>1</v>
      </c>
      <c r="D265" s="165">
        <v>975000</v>
      </c>
      <c r="E265" s="166">
        <v>0</v>
      </c>
      <c r="F265" s="170">
        <v>0</v>
      </c>
      <c r="G265" s="169">
        <v>0</v>
      </c>
      <c r="H265" s="169">
        <v>0</v>
      </c>
      <c r="I265" s="168">
        <f>C265+E265+G265</f>
        <v>1</v>
      </c>
      <c r="J265" s="165">
        <f>D265+F265+H265</f>
        <v>975000</v>
      </c>
    </row>
    <row r="266" spans="1:10" ht="24">
      <c r="A266" s="293"/>
      <c r="B266" s="220" t="s">
        <v>383</v>
      </c>
      <c r="C266" s="166"/>
      <c r="D266" s="231"/>
      <c r="E266" s="166"/>
      <c r="F266" s="171"/>
      <c r="G266" s="165"/>
      <c r="H266" s="165"/>
      <c r="I266" s="168"/>
      <c r="J266" s="165"/>
    </row>
    <row r="267" spans="1:10" ht="24">
      <c r="A267" s="293">
        <v>158</v>
      </c>
      <c r="B267" s="220" t="s">
        <v>384</v>
      </c>
      <c r="C267" s="166">
        <v>0</v>
      </c>
      <c r="D267" s="231">
        <v>0</v>
      </c>
      <c r="E267" s="165">
        <v>1</v>
      </c>
      <c r="F267" s="165">
        <v>1047000</v>
      </c>
      <c r="G267" s="169">
        <v>0</v>
      </c>
      <c r="H267" s="169">
        <v>0</v>
      </c>
      <c r="I267" s="168">
        <f>C267+E267+G267</f>
        <v>1</v>
      </c>
      <c r="J267" s="165">
        <f>D267+F267+H267</f>
        <v>1047000</v>
      </c>
    </row>
    <row r="268" spans="1:10" ht="24">
      <c r="A268" s="293">
        <v>159</v>
      </c>
      <c r="B268" s="220" t="s">
        <v>385</v>
      </c>
      <c r="C268" s="166">
        <v>0</v>
      </c>
      <c r="D268" s="231">
        <v>0</v>
      </c>
      <c r="E268" s="165">
        <v>1</v>
      </c>
      <c r="F268" s="165">
        <v>1262000</v>
      </c>
      <c r="G268" s="169">
        <v>0</v>
      </c>
      <c r="H268" s="169">
        <v>0</v>
      </c>
      <c r="I268" s="168">
        <f>C268+E268+G268</f>
        <v>1</v>
      </c>
      <c r="J268" s="165">
        <f>D268+F268+H268</f>
        <v>1262000</v>
      </c>
    </row>
    <row r="269" spans="1:10" ht="24">
      <c r="A269" s="293"/>
      <c r="B269" s="220" t="s">
        <v>386</v>
      </c>
      <c r="C269" s="166"/>
      <c r="D269" s="231"/>
      <c r="E269" s="165"/>
      <c r="F269" s="171"/>
      <c r="G269" s="165"/>
      <c r="H269" s="165"/>
      <c r="I269" s="168"/>
      <c r="J269" s="165"/>
    </row>
    <row r="270" spans="1:10" ht="24">
      <c r="A270" s="293">
        <v>160</v>
      </c>
      <c r="B270" s="220" t="s">
        <v>387</v>
      </c>
      <c r="C270" s="166">
        <v>0</v>
      </c>
      <c r="D270" s="231">
        <v>0</v>
      </c>
      <c r="E270" s="166">
        <v>0</v>
      </c>
      <c r="F270" s="170">
        <v>0</v>
      </c>
      <c r="G270" s="165">
        <v>1</v>
      </c>
      <c r="H270" s="165">
        <v>2926000</v>
      </c>
      <c r="I270" s="168">
        <f>C270+E270+G270</f>
        <v>1</v>
      </c>
      <c r="J270" s="165">
        <f>D270+F270+H270</f>
        <v>2926000</v>
      </c>
    </row>
    <row r="271" spans="1:10" ht="24">
      <c r="A271" s="293"/>
      <c r="B271" s="220" t="s">
        <v>388</v>
      </c>
      <c r="C271" s="166"/>
      <c r="D271" s="231"/>
      <c r="E271" s="166"/>
      <c r="F271" s="170"/>
      <c r="G271" s="165"/>
      <c r="H271" s="165"/>
      <c r="I271" s="168"/>
      <c r="J271" s="165"/>
    </row>
    <row r="272" spans="1:10" ht="24">
      <c r="A272" s="293">
        <v>161</v>
      </c>
      <c r="B272" s="220" t="s">
        <v>486</v>
      </c>
      <c r="C272" s="165">
        <v>1</v>
      </c>
      <c r="D272" s="165">
        <v>751000</v>
      </c>
      <c r="E272" s="166">
        <v>0</v>
      </c>
      <c r="F272" s="170">
        <v>0</v>
      </c>
      <c r="G272" s="169">
        <v>0</v>
      </c>
      <c r="H272" s="169">
        <v>0</v>
      </c>
      <c r="I272" s="168">
        <f>C272+E272+G272</f>
        <v>1</v>
      </c>
      <c r="J272" s="165">
        <f>D272+F272+H272</f>
        <v>751000</v>
      </c>
    </row>
    <row r="273" spans="1:10" ht="24">
      <c r="A273" s="293"/>
      <c r="B273" s="220" t="s">
        <v>485</v>
      </c>
      <c r="C273" s="166"/>
      <c r="D273" s="231"/>
      <c r="E273" s="166"/>
      <c r="F273" s="171"/>
      <c r="G273" s="165"/>
      <c r="H273" s="165"/>
      <c r="I273" s="168"/>
      <c r="J273" s="165"/>
    </row>
    <row r="274" spans="1:10" ht="24">
      <c r="A274" s="293">
        <v>162</v>
      </c>
      <c r="B274" s="220" t="s">
        <v>389</v>
      </c>
      <c r="C274" s="166">
        <v>0</v>
      </c>
      <c r="D274" s="231">
        <v>0</v>
      </c>
      <c r="E274" s="166">
        <v>0</v>
      </c>
      <c r="F274" s="170">
        <v>0</v>
      </c>
      <c r="G274" s="165">
        <v>1</v>
      </c>
      <c r="H274" s="165">
        <v>535000</v>
      </c>
      <c r="I274" s="168">
        <f>C274+E274+G274</f>
        <v>1</v>
      </c>
      <c r="J274" s="165">
        <f>D274+F274+H274</f>
        <v>535000</v>
      </c>
    </row>
    <row r="275" spans="1:10" ht="24">
      <c r="A275" s="295"/>
      <c r="B275" s="222" t="s">
        <v>390</v>
      </c>
      <c r="C275" s="281"/>
      <c r="D275" s="235"/>
      <c r="E275" s="281"/>
      <c r="F275" s="182"/>
      <c r="G275" s="174"/>
      <c r="H275" s="174"/>
      <c r="I275" s="175"/>
      <c r="J275" s="174"/>
    </row>
    <row r="276" spans="1:10" ht="24">
      <c r="A276" s="296">
        <v>163</v>
      </c>
      <c r="B276" s="223" t="s">
        <v>391</v>
      </c>
      <c r="C276" s="245">
        <v>0</v>
      </c>
      <c r="D276" s="232">
        <v>0</v>
      </c>
      <c r="E276" s="163">
        <v>1</v>
      </c>
      <c r="F276" s="163">
        <v>1489000</v>
      </c>
      <c r="G276" s="161">
        <v>0</v>
      </c>
      <c r="H276" s="161">
        <v>0</v>
      </c>
      <c r="I276" s="178">
        <f>C276+E276+G276</f>
        <v>1</v>
      </c>
      <c r="J276" s="163">
        <f>D276+F276+H276</f>
        <v>1489000</v>
      </c>
    </row>
    <row r="277" spans="1:10" ht="24">
      <c r="A277" s="293"/>
      <c r="B277" s="220" t="s">
        <v>392</v>
      </c>
      <c r="C277" s="166"/>
      <c r="D277" s="231"/>
      <c r="E277" s="166"/>
      <c r="F277" s="171"/>
      <c r="G277" s="165"/>
      <c r="H277" s="165"/>
      <c r="I277" s="168"/>
      <c r="J277" s="165"/>
    </row>
    <row r="278" spans="1:10" ht="24">
      <c r="A278" s="293">
        <v>164</v>
      </c>
      <c r="B278" s="220" t="s">
        <v>143</v>
      </c>
      <c r="C278" s="169">
        <v>0</v>
      </c>
      <c r="D278" s="231">
        <v>0</v>
      </c>
      <c r="E278" s="165">
        <v>1</v>
      </c>
      <c r="F278" s="165">
        <v>439000</v>
      </c>
      <c r="G278" s="169">
        <v>0</v>
      </c>
      <c r="H278" s="170">
        <v>0</v>
      </c>
      <c r="I278" s="168">
        <f>C278+E278+G278</f>
        <v>1</v>
      </c>
      <c r="J278" s="165">
        <f>D278+F278+H278</f>
        <v>439000</v>
      </c>
    </row>
    <row r="279" spans="1:10" ht="24">
      <c r="A279" s="293">
        <v>165</v>
      </c>
      <c r="B279" s="220" t="s">
        <v>161</v>
      </c>
      <c r="C279" s="169">
        <v>0</v>
      </c>
      <c r="D279" s="231">
        <v>0</v>
      </c>
      <c r="E279" s="165">
        <v>1</v>
      </c>
      <c r="F279" s="165">
        <v>5518000</v>
      </c>
      <c r="G279" s="169">
        <v>0</v>
      </c>
      <c r="H279" s="170">
        <v>0</v>
      </c>
      <c r="I279" s="168">
        <f>C279+E279+G279</f>
        <v>1</v>
      </c>
      <c r="J279" s="165">
        <f>D279+F279+H279</f>
        <v>5518000</v>
      </c>
    </row>
    <row r="280" spans="1:10" ht="24">
      <c r="A280" s="293"/>
      <c r="B280" s="220" t="s">
        <v>71</v>
      </c>
      <c r="C280" s="165"/>
      <c r="D280" s="229"/>
      <c r="E280" s="165"/>
      <c r="F280" s="171"/>
      <c r="G280" s="168"/>
      <c r="H280" s="170"/>
      <c r="I280" s="168"/>
      <c r="J280" s="165"/>
    </row>
    <row r="281" spans="1:10" ht="24">
      <c r="A281" s="293">
        <v>166</v>
      </c>
      <c r="B281" s="220" t="s">
        <v>162</v>
      </c>
      <c r="C281" s="169">
        <v>0</v>
      </c>
      <c r="D281" s="231">
        <v>0</v>
      </c>
      <c r="E281" s="165">
        <v>1</v>
      </c>
      <c r="F281" s="165">
        <v>462000</v>
      </c>
      <c r="G281" s="169">
        <v>0</v>
      </c>
      <c r="H281" s="170">
        <v>0</v>
      </c>
      <c r="I281" s="168">
        <f aca="true" t="shared" si="15" ref="I281:I293">C281+E281+G281</f>
        <v>1</v>
      </c>
      <c r="J281" s="165">
        <f aca="true" t="shared" si="16" ref="J281:J293">D281+F281+H281</f>
        <v>462000</v>
      </c>
    </row>
    <row r="282" spans="1:10" ht="24">
      <c r="A282" s="293">
        <v>167</v>
      </c>
      <c r="B282" s="220" t="s">
        <v>26</v>
      </c>
      <c r="C282" s="169">
        <v>0</v>
      </c>
      <c r="D282" s="231">
        <v>0</v>
      </c>
      <c r="E282" s="190">
        <v>1</v>
      </c>
      <c r="F282" s="191">
        <v>959000</v>
      </c>
      <c r="G282" s="169">
        <v>0</v>
      </c>
      <c r="H282" s="170">
        <v>0</v>
      </c>
      <c r="I282" s="168">
        <f t="shared" si="15"/>
        <v>1</v>
      </c>
      <c r="J282" s="165">
        <f t="shared" si="16"/>
        <v>959000</v>
      </c>
    </row>
    <row r="283" spans="1:10" ht="24">
      <c r="A283" s="293">
        <v>168</v>
      </c>
      <c r="B283" s="225" t="s">
        <v>144</v>
      </c>
      <c r="C283" s="169">
        <v>0</v>
      </c>
      <c r="D283" s="231">
        <v>0</v>
      </c>
      <c r="E283" s="190">
        <v>1</v>
      </c>
      <c r="F283" s="191">
        <v>308000</v>
      </c>
      <c r="G283" s="169">
        <v>0</v>
      </c>
      <c r="H283" s="170">
        <v>0</v>
      </c>
      <c r="I283" s="168">
        <f t="shared" si="15"/>
        <v>1</v>
      </c>
      <c r="J283" s="165">
        <f t="shared" si="16"/>
        <v>308000</v>
      </c>
    </row>
    <row r="284" spans="1:10" ht="24">
      <c r="A284" s="293">
        <v>169</v>
      </c>
      <c r="B284" s="225" t="s">
        <v>393</v>
      </c>
      <c r="C284" s="169">
        <v>0</v>
      </c>
      <c r="D284" s="231">
        <v>0</v>
      </c>
      <c r="E284" s="215">
        <v>0</v>
      </c>
      <c r="F284" s="215">
        <v>0</v>
      </c>
      <c r="G284" s="165">
        <v>1</v>
      </c>
      <c r="H284" s="165">
        <v>169000</v>
      </c>
      <c r="I284" s="168">
        <f t="shared" si="15"/>
        <v>1</v>
      </c>
      <c r="J284" s="165">
        <f t="shared" si="16"/>
        <v>169000</v>
      </c>
    </row>
    <row r="285" spans="1:10" ht="24">
      <c r="A285" s="293">
        <v>170</v>
      </c>
      <c r="B285" s="220" t="s">
        <v>27</v>
      </c>
      <c r="C285" s="169">
        <v>0</v>
      </c>
      <c r="D285" s="231">
        <v>0</v>
      </c>
      <c r="E285" s="190">
        <v>1</v>
      </c>
      <c r="F285" s="191">
        <v>343000</v>
      </c>
      <c r="G285" s="169">
        <v>0</v>
      </c>
      <c r="H285" s="170">
        <v>0</v>
      </c>
      <c r="I285" s="168">
        <f t="shared" si="15"/>
        <v>1</v>
      </c>
      <c r="J285" s="165">
        <f t="shared" si="16"/>
        <v>343000</v>
      </c>
    </row>
    <row r="286" spans="1:10" ht="24">
      <c r="A286" s="293">
        <v>171</v>
      </c>
      <c r="B286" s="220" t="s">
        <v>394</v>
      </c>
      <c r="C286" s="169">
        <v>0</v>
      </c>
      <c r="D286" s="231">
        <v>0</v>
      </c>
      <c r="E286" s="165">
        <v>1</v>
      </c>
      <c r="F286" s="165">
        <v>796000</v>
      </c>
      <c r="G286" s="215">
        <v>0</v>
      </c>
      <c r="H286" s="215">
        <v>0</v>
      </c>
      <c r="I286" s="168">
        <f t="shared" si="15"/>
        <v>1</v>
      </c>
      <c r="J286" s="165">
        <f t="shared" si="16"/>
        <v>796000</v>
      </c>
    </row>
    <row r="287" spans="1:10" ht="24">
      <c r="A287" s="293">
        <v>172</v>
      </c>
      <c r="B287" s="220" t="s">
        <v>395</v>
      </c>
      <c r="C287" s="169">
        <v>0</v>
      </c>
      <c r="D287" s="231">
        <v>0</v>
      </c>
      <c r="E287" s="165">
        <v>1</v>
      </c>
      <c r="F287" s="165">
        <v>250000</v>
      </c>
      <c r="G287" s="215">
        <v>0</v>
      </c>
      <c r="H287" s="215">
        <v>0</v>
      </c>
      <c r="I287" s="168">
        <f t="shared" si="15"/>
        <v>1</v>
      </c>
      <c r="J287" s="165">
        <f t="shared" si="16"/>
        <v>250000</v>
      </c>
    </row>
    <row r="288" spans="1:10" ht="24">
      <c r="A288" s="293">
        <v>173</v>
      </c>
      <c r="B288" s="220" t="s">
        <v>396</v>
      </c>
      <c r="C288" s="165">
        <v>1</v>
      </c>
      <c r="D288" s="165">
        <v>383000</v>
      </c>
      <c r="E288" s="169">
        <v>0</v>
      </c>
      <c r="F288" s="170">
        <v>0</v>
      </c>
      <c r="G288" s="215">
        <v>0</v>
      </c>
      <c r="H288" s="215">
        <v>0</v>
      </c>
      <c r="I288" s="168">
        <f t="shared" si="15"/>
        <v>1</v>
      </c>
      <c r="J288" s="165">
        <f t="shared" si="16"/>
        <v>383000</v>
      </c>
    </row>
    <row r="289" spans="1:10" ht="24">
      <c r="A289" s="293">
        <v>174</v>
      </c>
      <c r="B289" s="220" t="s">
        <v>397</v>
      </c>
      <c r="C289" s="169">
        <v>0</v>
      </c>
      <c r="D289" s="231">
        <v>0</v>
      </c>
      <c r="E289" s="165">
        <v>1</v>
      </c>
      <c r="F289" s="165">
        <v>257000</v>
      </c>
      <c r="G289" s="215">
        <v>0</v>
      </c>
      <c r="H289" s="215">
        <v>0</v>
      </c>
      <c r="I289" s="168">
        <f t="shared" si="15"/>
        <v>1</v>
      </c>
      <c r="J289" s="165">
        <f t="shared" si="16"/>
        <v>257000</v>
      </c>
    </row>
    <row r="290" spans="1:10" ht="24">
      <c r="A290" s="293">
        <v>175</v>
      </c>
      <c r="B290" s="220" t="s">
        <v>398</v>
      </c>
      <c r="C290" s="169">
        <v>0</v>
      </c>
      <c r="D290" s="231">
        <v>0</v>
      </c>
      <c r="E290" s="169">
        <v>0</v>
      </c>
      <c r="F290" s="170">
        <v>0</v>
      </c>
      <c r="G290" s="190">
        <v>1</v>
      </c>
      <c r="H290" s="191">
        <v>1036000</v>
      </c>
      <c r="I290" s="168">
        <f t="shared" si="15"/>
        <v>1</v>
      </c>
      <c r="J290" s="165">
        <f t="shared" si="16"/>
        <v>1036000</v>
      </c>
    </row>
    <row r="291" spans="1:10" ht="24">
      <c r="A291" s="295">
        <v>176</v>
      </c>
      <c r="B291" s="222" t="s">
        <v>28</v>
      </c>
      <c r="C291" s="172">
        <v>0</v>
      </c>
      <c r="D291" s="235">
        <v>0</v>
      </c>
      <c r="E291" s="193">
        <v>1</v>
      </c>
      <c r="F291" s="194">
        <v>256000</v>
      </c>
      <c r="G291" s="172">
        <v>0</v>
      </c>
      <c r="H291" s="173">
        <v>0</v>
      </c>
      <c r="I291" s="175">
        <f t="shared" si="15"/>
        <v>1</v>
      </c>
      <c r="J291" s="174">
        <f t="shared" si="16"/>
        <v>256000</v>
      </c>
    </row>
    <row r="292" spans="1:10" s="14" customFormat="1" ht="24">
      <c r="A292" s="294"/>
      <c r="B292" s="224"/>
      <c r="C292" s="176"/>
      <c r="D292" s="237"/>
      <c r="E292" s="6"/>
      <c r="F292" s="9"/>
      <c r="G292" s="176"/>
      <c r="H292" s="177"/>
      <c r="I292" s="133"/>
      <c r="J292" s="132"/>
    </row>
    <row r="293" spans="1:10" ht="24">
      <c r="A293" s="296">
        <v>177</v>
      </c>
      <c r="B293" s="300" t="s">
        <v>399</v>
      </c>
      <c r="C293" s="161">
        <v>0</v>
      </c>
      <c r="D293" s="232">
        <v>0</v>
      </c>
      <c r="E293" s="196">
        <v>1</v>
      </c>
      <c r="F293" s="197">
        <v>331000</v>
      </c>
      <c r="G293" s="161">
        <v>0</v>
      </c>
      <c r="H293" s="162">
        <v>0</v>
      </c>
      <c r="I293" s="178">
        <f t="shared" si="15"/>
        <v>1</v>
      </c>
      <c r="J293" s="163">
        <f t="shared" si="16"/>
        <v>331000</v>
      </c>
    </row>
    <row r="294" spans="1:10" ht="24">
      <c r="A294" s="293"/>
      <c r="B294" s="225" t="s">
        <v>400</v>
      </c>
      <c r="C294" s="169"/>
      <c r="D294" s="231"/>
      <c r="E294" s="190"/>
      <c r="F294" s="191"/>
      <c r="G294" s="169"/>
      <c r="H294" s="171"/>
      <c r="I294" s="168"/>
      <c r="J294" s="165"/>
    </row>
    <row r="295" spans="1:10" ht="24">
      <c r="A295" s="293">
        <v>178</v>
      </c>
      <c r="B295" s="225" t="s">
        <v>401</v>
      </c>
      <c r="C295" s="169">
        <v>0</v>
      </c>
      <c r="D295" s="231">
        <v>0</v>
      </c>
      <c r="E295" s="190">
        <v>1</v>
      </c>
      <c r="F295" s="191">
        <v>370000</v>
      </c>
      <c r="G295" s="169">
        <v>0</v>
      </c>
      <c r="H295" s="170">
        <v>0</v>
      </c>
      <c r="I295" s="168">
        <f aca="true" t="shared" si="17" ref="I295:I302">C295+E295+G295</f>
        <v>1</v>
      </c>
      <c r="J295" s="165">
        <f aca="true" t="shared" si="18" ref="J295:J302">D295+F295+H295</f>
        <v>370000</v>
      </c>
    </row>
    <row r="296" spans="1:10" ht="24">
      <c r="A296" s="293">
        <v>179</v>
      </c>
      <c r="B296" s="220" t="s">
        <v>402</v>
      </c>
      <c r="C296" s="169">
        <v>0</v>
      </c>
      <c r="D296" s="231">
        <v>0</v>
      </c>
      <c r="E296" s="190">
        <v>1</v>
      </c>
      <c r="F296" s="191">
        <v>186000</v>
      </c>
      <c r="G296" s="169">
        <v>0</v>
      </c>
      <c r="H296" s="170">
        <v>0</v>
      </c>
      <c r="I296" s="168">
        <f t="shared" si="17"/>
        <v>1</v>
      </c>
      <c r="J296" s="165">
        <f t="shared" si="18"/>
        <v>186000</v>
      </c>
    </row>
    <row r="297" spans="1:10" ht="24">
      <c r="A297" s="293">
        <v>180</v>
      </c>
      <c r="B297" s="225" t="s">
        <v>403</v>
      </c>
      <c r="C297" s="165">
        <v>1</v>
      </c>
      <c r="D297" s="231">
        <v>215000</v>
      </c>
      <c r="E297" s="215">
        <v>0</v>
      </c>
      <c r="F297" s="215">
        <v>0</v>
      </c>
      <c r="G297" s="169">
        <v>0</v>
      </c>
      <c r="H297" s="170">
        <v>0</v>
      </c>
      <c r="I297" s="168">
        <f t="shared" si="17"/>
        <v>1</v>
      </c>
      <c r="J297" s="165">
        <f t="shared" si="18"/>
        <v>215000</v>
      </c>
    </row>
    <row r="298" spans="1:10" ht="24">
      <c r="A298" s="293">
        <v>181</v>
      </c>
      <c r="B298" s="225" t="s">
        <v>404</v>
      </c>
      <c r="C298" s="165">
        <v>1</v>
      </c>
      <c r="D298" s="231">
        <v>155000</v>
      </c>
      <c r="E298" s="215">
        <v>0</v>
      </c>
      <c r="F298" s="215">
        <v>0</v>
      </c>
      <c r="G298" s="169">
        <v>0</v>
      </c>
      <c r="H298" s="170">
        <v>0</v>
      </c>
      <c r="I298" s="168">
        <f t="shared" si="17"/>
        <v>1</v>
      </c>
      <c r="J298" s="165">
        <f t="shared" si="18"/>
        <v>155000</v>
      </c>
    </row>
    <row r="299" spans="1:10" ht="24">
      <c r="A299" s="293">
        <v>182</v>
      </c>
      <c r="B299" s="225" t="s">
        <v>405</v>
      </c>
      <c r="C299" s="169">
        <v>0</v>
      </c>
      <c r="D299" s="231">
        <v>0</v>
      </c>
      <c r="E299" s="215">
        <v>0</v>
      </c>
      <c r="F299" s="215">
        <v>0</v>
      </c>
      <c r="G299" s="165">
        <v>1</v>
      </c>
      <c r="H299" s="165">
        <v>1767000</v>
      </c>
      <c r="I299" s="168">
        <f t="shared" si="17"/>
        <v>1</v>
      </c>
      <c r="J299" s="165">
        <f t="shared" si="18"/>
        <v>1767000</v>
      </c>
    </row>
    <row r="300" spans="1:10" ht="24">
      <c r="A300" s="293">
        <v>183</v>
      </c>
      <c r="B300" s="225" t="s">
        <v>406</v>
      </c>
      <c r="C300" s="169">
        <v>0</v>
      </c>
      <c r="D300" s="231">
        <v>0</v>
      </c>
      <c r="E300" s="190">
        <v>1</v>
      </c>
      <c r="F300" s="191">
        <v>765000</v>
      </c>
      <c r="G300" s="169">
        <v>0</v>
      </c>
      <c r="H300" s="170">
        <v>0</v>
      </c>
      <c r="I300" s="168">
        <f t="shared" si="17"/>
        <v>1</v>
      </c>
      <c r="J300" s="165">
        <f t="shared" si="18"/>
        <v>765000</v>
      </c>
    </row>
    <row r="301" spans="1:10" ht="24">
      <c r="A301" s="293">
        <v>184</v>
      </c>
      <c r="B301" s="225" t="s">
        <v>407</v>
      </c>
      <c r="C301" s="169">
        <v>0</v>
      </c>
      <c r="D301" s="231">
        <v>0</v>
      </c>
      <c r="E301" s="215">
        <v>0</v>
      </c>
      <c r="F301" s="215">
        <v>0</v>
      </c>
      <c r="G301" s="165">
        <v>1</v>
      </c>
      <c r="H301" s="165">
        <v>234000</v>
      </c>
      <c r="I301" s="168">
        <f t="shared" si="17"/>
        <v>1</v>
      </c>
      <c r="J301" s="165">
        <f t="shared" si="18"/>
        <v>234000</v>
      </c>
    </row>
    <row r="302" spans="1:10" ht="24">
      <c r="A302" s="293">
        <v>185</v>
      </c>
      <c r="B302" s="225" t="s">
        <v>487</v>
      </c>
      <c r="C302" s="165">
        <v>1</v>
      </c>
      <c r="D302" s="165">
        <v>354000</v>
      </c>
      <c r="E302" s="215">
        <v>0</v>
      </c>
      <c r="F302" s="215">
        <v>0</v>
      </c>
      <c r="G302" s="169">
        <v>0</v>
      </c>
      <c r="H302" s="170">
        <v>0</v>
      </c>
      <c r="I302" s="168">
        <f t="shared" si="17"/>
        <v>1</v>
      </c>
      <c r="J302" s="165">
        <f t="shared" si="18"/>
        <v>354000</v>
      </c>
    </row>
    <row r="303" spans="1:10" ht="24">
      <c r="A303" s="293"/>
      <c r="B303" s="225" t="s">
        <v>488</v>
      </c>
      <c r="C303" s="169"/>
      <c r="D303" s="231"/>
      <c r="E303" s="190"/>
      <c r="F303" s="191"/>
      <c r="G303" s="169"/>
      <c r="H303" s="171"/>
      <c r="I303" s="168"/>
      <c r="J303" s="165"/>
    </row>
    <row r="304" spans="1:10" ht="24">
      <c r="A304" s="293">
        <v>186</v>
      </c>
      <c r="B304" s="220" t="s">
        <v>408</v>
      </c>
      <c r="C304" s="169">
        <v>0</v>
      </c>
      <c r="D304" s="231">
        <v>0</v>
      </c>
      <c r="E304" s="215">
        <v>0</v>
      </c>
      <c r="F304" s="215">
        <v>0</v>
      </c>
      <c r="G304" s="165">
        <v>1</v>
      </c>
      <c r="H304" s="165">
        <v>3370000</v>
      </c>
      <c r="I304" s="168">
        <f aca="true" t="shared" si="19" ref="I304:J306">C304+E304+G304</f>
        <v>1</v>
      </c>
      <c r="J304" s="165">
        <f t="shared" si="19"/>
        <v>3370000</v>
      </c>
    </row>
    <row r="305" spans="1:10" ht="24">
      <c r="A305" s="293">
        <v>187</v>
      </c>
      <c r="B305" s="220" t="s">
        <v>409</v>
      </c>
      <c r="C305" s="169">
        <v>0</v>
      </c>
      <c r="D305" s="231">
        <v>0</v>
      </c>
      <c r="E305" s="215">
        <v>0</v>
      </c>
      <c r="F305" s="215">
        <v>0</v>
      </c>
      <c r="G305" s="165">
        <v>1</v>
      </c>
      <c r="H305" s="165">
        <v>625000</v>
      </c>
      <c r="I305" s="168">
        <f t="shared" si="19"/>
        <v>1</v>
      </c>
      <c r="J305" s="165">
        <f t="shared" si="19"/>
        <v>625000</v>
      </c>
    </row>
    <row r="306" spans="1:10" ht="24">
      <c r="A306" s="293">
        <v>188</v>
      </c>
      <c r="B306" s="225" t="s">
        <v>410</v>
      </c>
      <c r="C306" s="165">
        <v>1</v>
      </c>
      <c r="D306" s="165">
        <v>203000</v>
      </c>
      <c r="E306" s="215">
        <v>0</v>
      </c>
      <c r="F306" s="215">
        <v>0</v>
      </c>
      <c r="G306" s="169">
        <v>0</v>
      </c>
      <c r="H306" s="170">
        <v>0</v>
      </c>
      <c r="I306" s="168">
        <f t="shared" si="19"/>
        <v>1</v>
      </c>
      <c r="J306" s="165">
        <f t="shared" si="19"/>
        <v>203000</v>
      </c>
    </row>
    <row r="307" spans="1:10" ht="24">
      <c r="A307" s="293"/>
      <c r="B307" s="225" t="s">
        <v>411</v>
      </c>
      <c r="C307" s="169"/>
      <c r="D307" s="231"/>
      <c r="E307" s="190"/>
      <c r="F307" s="191"/>
      <c r="G307" s="169"/>
      <c r="H307" s="171"/>
      <c r="I307" s="168"/>
      <c r="J307" s="165"/>
    </row>
    <row r="308" spans="1:10" ht="24">
      <c r="A308" s="293">
        <v>189</v>
      </c>
      <c r="B308" s="225" t="s">
        <v>410</v>
      </c>
      <c r="C308" s="165">
        <v>1</v>
      </c>
      <c r="D308" s="165">
        <v>241000</v>
      </c>
      <c r="E308" s="215">
        <v>0</v>
      </c>
      <c r="F308" s="215">
        <v>0</v>
      </c>
      <c r="G308" s="169">
        <v>0</v>
      </c>
      <c r="H308" s="170">
        <v>0</v>
      </c>
      <c r="I308" s="168">
        <f>C308+E308+G308</f>
        <v>1</v>
      </c>
      <c r="J308" s="165">
        <f>D308+F308+H308</f>
        <v>241000</v>
      </c>
    </row>
    <row r="309" spans="1:10" ht="24">
      <c r="A309" s="295"/>
      <c r="B309" s="301" t="s">
        <v>412</v>
      </c>
      <c r="C309" s="172"/>
      <c r="D309" s="235"/>
      <c r="E309" s="193"/>
      <c r="F309" s="194"/>
      <c r="G309" s="172"/>
      <c r="H309" s="182"/>
      <c r="I309" s="175"/>
      <c r="J309" s="174"/>
    </row>
    <row r="310" spans="1:10" ht="24">
      <c r="A310" s="296">
        <v>190</v>
      </c>
      <c r="B310" s="300" t="s">
        <v>413</v>
      </c>
      <c r="C310" s="163">
        <v>1</v>
      </c>
      <c r="D310" s="163">
        <v>319000</v>
      </c>
      <c r="E310" s="219">
        <v>0</v>
      </c>
      <c r="F310" s="219">
        <v>0</v>
      </c>
      <c r="G310" s="161">
        <v>0</v>
      </c>
      <c r="H310" s="162">
        <v>0</v>
      </c>
      <c r="I310" s="178">
        <f>C310+E310+G310</f>
        <v>1</v>
      </c>
      <c r="J310" s="163">
        <f>D310+F310+H310</f>
        <v>319000</v>
      </c>
    </row>
    <row r="311" spans="1:10" ht="24">
      <c r="A311" s="293"/>
      <c r="B311" s="225" t="s">
        <v>414</v>
      </c>
      <c r="C311" s="169"/>
      <c r="D311" s="231"/>
      <c r="E311" s="190"/>
      <c r="F311" s="191"/>
      <c r="G311" s="169"/>
      <c r="H311" s="171"/>
      <c r="I311" s="168"/>
      <c r="J311" s="165"/>
    </row>
    <row r="312" spans="1:10" ht="24">
      <c r="A312" s="293">
        <v>191</v>
      </c>
      <c r="B312" s="220" t="s">
        <v>145</v>
      </c>
      <c r="C312" s="169">
        <v>0</v>
      </c>
      <c r="D312" s="231">
        <v>0</v>
      </c>
      <c r="E312" s="191">
        <v>1</v>
      </c>
      <c r="F312" s="191">
        <v>2850000</v>
      </c>
      <c r="G312" s="169">
        <v>0</v>
      </c>
      <c r="H312" s="170">
        <v>0</v>
      </c>
      <c r="I312" s="168">
        <f aca="true" t="shared" si="20" ref="I312:J318">C312+E312+G312</f>
        <v>1</v>
      </c>
      <c r="J312" s="165">
        <f t="shared" si="20"/>
        <v>2850000</v>
      </c>
    </row>
    <row r="313" spans="1:12" ht="24">
      <c r="A313" s="293">
        <v>192</v>
      </c>
      <c r="B313" s="220" t="s">
        <v>415</v>
      </c>
      <c r="C313" s="169">
        <v>0</v>
      </c>
      <c r="D313" s="231">
        <v>0</v>
      </c>
      <c r="E313" s="165">
        <v>1</v>
      </c>
      <c r="F313" s="165">
        <v>2000000</v>
      </c>
      <c r="G313" s="215">
        <v>0</v>
      </c>
      <c r="H313" s="215">
        <v>0</v>
      </c>
      <c r="I313" s="168">
        <f t="shared" si="20"/>
        <v>1</v>
      </c>
      <c r="J313" s="165">
        <f t="shared" si="20"/>
        <v>2000000</v>
      </c>
      <c r="K313" s="203"/>
      <c r="L313" s="14"/>
    </row>
    <row r="314" spans="1:12" ht="24">
      <c r="A314" s="293">
        <v>193</v>
      </c>
      <c r="B314" s="220" t="s">
        <v>416</v>
      </c>
      <c r="C314" s="165">
        <v>1</v>
      </c>
      <c r="D314" s="165">
        <v>747000</v>
      </c>
      <c r="E314" s="169">
        <v>0</v>
      </c>
      <c r="F314" s="170">
        <v>0</v>
      </c>
      <c r="G314" s="215">
        <v>0</v>
      </c>
      <c r="H314" s="215">
        <v>0</v>
      </c>
      <c r="I314" s="168">
        <f t="shared" si="20"/>
        <v>1</v>
      </c>
      <c r="J314" s="165">
        <f t="shared" si="20"/>
        <v>747000</v>
      </c>
      <c r="K314" s="203"/>
      <c r="L314" s="14"/>
    </row>
    <row r="315" spans="1:12" ht="24">
      <c r="A315" s="293">
        <v>194</v>
      </c>
      <c r="B315" s="220" t="s">
        <v>417</v>
      </c>
      <c r="C315" s="169">
        <v>0</v>
      </c>
      <c r="D315" s="231">
        <v>0</v>
      </c>
      <c r="E315" s="165">
        <v>1</v>
      </c>
      <c r="F315" s="165">
        <v>845000</v>
      </c>
      <c r="G315" s="215">
        <v>0</v>
      </c>
      <c r="H315" s="215">
        <v>0</v>
      </c>
      <c r="I315" s="168">
        <f t="shared" si="20"/>
        <v>1</v>
      </c>
      <c r="J315" s="165">
        <f t="shared" si="20"/>
        <v>845000</v>
      </c>
      <c r="K315" s="203"/>
      <c r="L315" s="14"/>
    </row>
    <row r="316" spans="1:12" ht="24">
      <c r="A316" s="293">
        <v>195</v>
      </c>
      <c r="B316" s="220" t="s">
        <v>418</v>
      </c>
      <c r="C316" s="169">
        <v>0</v>
      </c>
      <c r="D316" s="231">
        <v>0</v>
      </c>
      <c r="E316" s="165">
        <v>1</v>
      </c>
      <c r="F316" s="165">
        <v>860000</v>
      </c>
      <c r="G316" s="215">
        <v>0</v>
      </c>
      <c r="H316" s="215">
        <v>0</v>
      </c>
      <c r="I316" s="168">
        <f t="shared" si="20"/>
        <v>1</v>
      </c>
      <c r="J316" s="165">
        <f t="shared" si="20"/>
        <v>860000</v>
      </c>
      <c r="K316" s="203"/>
      <c r="L316" s="14"/>
    </row>
    <row r="317" spans="1:12" ht="24">
      <c r="A317" s="293">
        <v>196</v>
      </c>
      <c r="B317" s="220" t="s">
        <v>419</v>
      </c>
      <c r="C317" s="169">
        <v>0</v>
      </c>
      <c r="D317" s="231">
        <v>0</v>
      </c>
      <c r="E317" s="165">
        <v>1</v>
      </c>
      <c r="F317" s="165">
        <v>830000</v>
      </c>
      <c r="G317" s="215">
        <v>0</v>
      </c>
      <c r="H317" s="215">
        <v>0</v>
      </c>
      <c r="I317" s="168">
        <f t="shared" si="20"/>
        <v>1</v>
      </c>
      <c r="J317" s="165">
        <f t="shared" si="20"/>
        <v>830000</v>
      </c>
      <c r="K317" s="203"/>
      <c r="L317" s="14"/>
    </row>
    <row r="318" spans="1:10" ht="24">
      <c r="A318" s="293">
        <v>197</v>
      </c>
      <c r="B318" s="220" t="s">
        <v>489</v>
      </c>
      <c r="C318" s="169">
        <v>0</v>
      </c>
      <c r="D318" s="231">
        <v>0</v>
      </c>
      <c r="E318" s="215">
        <v>0</v>
      </c>
      <c r="F318" s="215">
        <v>0</v>
      </c>
      <c r="G318" s="165">
        <v>1</v>
      </c>
      <c r="H318" s="165">
        <v>890000</v>
      </c>
      <c r="I318" s="168">
        <f t="shared" si="20"/>
        <v>1</v>
      </c>
      <c r="J318" s="165">
        <f t="shared" si="20"/>
        <v>890000</v>
      </c>
    </row>
    <row r="319" spans="1:10" ht="24">
      <c r="A319" s="293"/>
      <c r="B319" s="225" t="s">
        <v>420</v>
      </c>
      <c r="C319" s="191"/>
      <c r="D319" s="242"/>
      <c r="E319" s="191"/>
      <c r="F319" s="199"/>
      <c r="G319" s="191"/>
      <c r="H319" s="199"/>
      <c r="I319" s="168"/>
      <c r="J319" s="165"/>
    </row>
    <row r="320" spans="1:10" ht="24">
      <c r="A320" s="293">
        <v>198</v>
      </c>
      <c r="B320" s="225" t="s">
        <v>491</v>
      </c>
      <c r="C320" s="215">
        <v>0</v>
      </c>
      <c r="D320" s="242">
        <v>0</v>
      </c>
      <c r="E320" s="215">
        <v>0</v>
      </c>
      <c r="F320" s="246">
        <v>0</v>
      </c>
      <c r="G320" s="191">
        <v>1</v>
      </c>
      <c r="H320" s="191">
        <v>690000</v>
      </c>
      <c r="I320" s="168">
        <f>C320+E320+G320</f>
        <v>1</v>
      </c>
      <c r="J320" s="165">
        <f>D320+F320+H320</f>
        <v>690000</v>
      </c>
    </row>
    <row r="321" spans="1:10" ht="24">
      <c r="A321" s="293"/>
      <c r="B321" s="225" t="s">
        <v>490</v>
      </c>
      <c r="C321" s="215"/>
      <c r="D321" s="242"/>
      <c r="E321" s="215"/>
      <c r="F321" s="246"/>
      <c r="G321" s="191"/>
      <c r="H321" s="199"/>
      <c r="I321" s="168"/>
      <c r="J321" s="165"/>
    </row>
    <row r="322" spans="1:10" ht="24">
      <c r="A322" s="293">
        <v>199</v>
      </c>
      <c r="B322" s="220" t="s">
        <v>421</v>
      </c>
      <c r="C322" s="215">
        <v>0</v>
      </c>
      <c r="D322" s="242">
        <v>0</v>
      </c>
      <c r="E322" s="215">
        <v>0</v>
      </c>
      <c r="F322" s="246">
        <v>0</v>
      </c>
      <c r="G322" s="191">
        <v>1</v>
      </c>
      <c r="H322" s="191">
        <v>2500000</v>
      </c>
      <c r="I322" s="168">
        <f>C322+E322+G322</f>
        <v>1</v>
      </c>
      <c r="J322" s="165">
        <f>D322+F322+H322</f>
        <v>2500000</v>
      </c>
    </row>
    <row r="323" spans="1:12" ht="24">
      <c r="A323" s="293">
        <v>200</v>
      </c>
      <c r="B323" s="220" t="s">
        <v>165</v>
      </c>
      <c r="C323" s="169">
        <v>0</v>
      </c>
      <c r="D323" s="231">
        <v>0</v>
      </c>
      <c r="E323" s="191">
        <v>1</v>
      </c>
      <c r="F323" s="191">
        <v>230000</v>
      </c>
      <c r="G323" s="169">
        <v>0</v>
      </c>
      <c r="H323" s="170">
        <v>0</v>
      </c>
      <c r="I323" s="168">
        <f aca="true" t="shared" si="21" ref="I323:J356">C323+E323+G323</f>
        <v>1</v>
      </c>
      <c r="J323" s="165">
        <f t="shared" si="21"/>
        <v>230000</v>
      </c>
      <c r="K323" s="203"/>
      <c r="L323" s="14"/>
    </row>
    <row r="324" spans="1:12" ht="24">
      <c r="A324" s="293">
        <v>201</v>
      </c>
      <c r="B324" s="225" t="s">
        <v>493</v>
      </c>
      <c r="C324" s="169">
        <v>0</v>
      </c>
      <c r="D324" s="231">
        <v>0</v>
      </c>
      <c r="E324" s="191">
        <v>1</v>
      </c>
      <c r="F324" s="191">
        <v>1950000</v>
      </c>
      <c r="G324" s="169">
        <v>0</v>
      </c>
      <c r="H324" s="170">
        <v>0</v>
      </c>
      <c r="I324" s="168">
        <f>C324+E324+G324</f>
        <v>1</v>
      </c>
      <c r="J324" s="165">
        <f>D324+F324+H324</f>
        <v>1950000</v>
      </c>
      <c r="K324" s="203"/>
      <c r="L324" s="14"/>
    </row>
    <row r="325" spans="1:12" ht="24">
      <c r="A325" s="293"/>
      <c r="B325" s="225" t="s">
        <v>492</v>
      </c>
      <c r="C325" s="169"/>
      <c r="D325" s="231"/>
      <c r="E325" s="191"/>
      <c r="F325" s="191"/>
      <c r="G325" s="169"/>
      <c r="H325" s="171"/>
      <c r="I325" s="168"/>
      <c r="J325" s="165"/>
      <c r="K325" s="203"/>
      <c r="L325" s="14"/>
    </row>
    <row r="326" spans="1:12" ht="24">
      <c r="A326" s="295">
        <v>202</v>
      </c>
      <c r="B326" s="302" t="s">
        <v>146</v>
      </c>
      <c r="C326" s="172">
        <v>0</v>
      </c>
      <c r="D326" s="235">
        <v>0</v>
      </c>
      <c r="E326" s="174">
        <v>1</v>
      </c>
      <c r="F326" s="174">
        <v>600000</v>
      </c>
      <c r="G326" s="247">
        <v>0</v>
      </c>
      <c r="H326" s="247">
        <v>0</v>
      </c>
      <c r="I326" s="175">
        <f t="shared" si="21"/>
        <v>1</v>
      </c>
      <c r="J326" s="174">
        <f t="shared" si="21"/>
        <v>600000</v>
      </c>
      <c r="K326" s="203"/>
      <c r="L326" s="14"/>
    </row>
    <row r="327" spans="1:12" ht="24">
      <c r="A327" s="296">
        <v>203</v>
      </c>
      <c r="B327" s="342" t="s">
        <v>422</v>
      </c>
      <c r="C327" s="312">
        <v>0</v>
      </c>
      <c r="D327" s="338">
        <v>0</v>
      </c>
      <c r="E327" s="312">
        <v>0</v>
      </c>
      <c r="F327" s="313">
        <v>0</v>
      </c>
      <c r="G327" s="343">
        <v>1</v>
      </c>
      <c r="H327" s="344">
        <v>1200000</v>
      </c>
      <c r="I327" s="296">
        <f t="shared" si="21"/>
        <v>1</v>
      </c>
      <c r="J327" s="310">
        <f t="shared" si="21"/>
        <v>1200000</v>
      </c>
      <c r="K327" s="303"/>
      <c r="L327" s="14"/>
    </row>
    <row r="328" spans="1:12" ht="24">
      <c r="A328" s="293"/>
      <c r="B328" s="345" t="s">
        <v>423</v>
      </c>
      <c r="C328" s="314"/>
      <c r="D328" s="315"/>
      <c r="E328" s="314"/>
      <c r="F328" s="331"/>
      <c r="G328" s="346"/>
      <c r="H328" s="347"/>
      <c r="I328" s="293"/>
      <c r="J328" s="318"/>
      <c r="K328" s="303"/>
      <c r="L328" s="14"/>
    </row>
    <row r="329" spans="1:12" ht="24">
      <c r="A329" s="293">
        <v>204</v>
      </c>
      <c r="B329" s="345" t="s">
        <v>29</v>
      </c>
      <c r="C329" s="314">
        <v>0</v>
      </c>
      <c r="D329" s="315">
        <v>0</v>
      </c>
      <c r="E329" s="318">
        <v>1</v>
      </c>
      <c r="F329" s="318">
        <v>170000</v>
      </c>
      <c r="G329" s="348">
        <v>0</v>
      </c>
      <c r="H329" s="348">
        <v>0</v>
      </c>
      <c r="I329" s="293">
        <f>C329+E329+G329</f>
        <v>1</v>
      </c>
      <c r="J329" s="318">
        <f>D329+F329+H329</f>
        <v>170000</v>
      </c>
      <c r="K329" s="303"/>
      <c r="L329" s="14"/>
    </row>
    <row r="330" spans="1:12" ht="24">
      <c r="A330" s="293">
        <v>205</v>
      </c>
      <c r="B330" s="345" t="s">
        <v>147</v>
      </c>
      <c r="C330" s="348">
        <v>0</v>
      </c>
      <c r="D330" s="349">
        <v>0</v>
      </c>
      <c r="E330" s="346">
        <v>1</v>
      </c>
      <c r="F330" s="347">
        <v>1250000</v>
      </c>
      <c r="G330" s="348">
        <v>0</v>
      </c>
      <c r="H330" s="348">
        <v>0</v>
      </c>
      <c r="I330" s="293">
        <f>C330+E330+G330</f>
        <v>1</v>
      </c>
      <c r="J330" s="318">
        <f>D330+F330+H330</f>
        <v>1250000</v>
      </c>
      <c r="K330" s="304"/>
      <c r="L330" s="14"/>
    </row>
    <row r="331" spans="1:12" ht="24">
      <c r="A331" s="293"/>
      <c r="B331" s="345" t="s">
        <v>30</v>
      </c>
      <c r="C331" s="346"/>
      <c r="D331" s="349"/>
      <c r="E331" s="346"/>
      <c r="F331" s="347"/>
      <c r="G331" s="346"/>
      <c r="H331" s="347"/>
      <c r="I331" s="293"/>
      <c r="J331" s="318"/>
      <c r="K331" s="14"/>
      <c r="L331" s="14"/>
    </row>
    <row r="332" spans="1:10" ht="24">
      <c r="A332" s="293">
        <v>206</v>
      </c>
      <c r="B332" s="345" t="s">
        <v>424</v>
      </c>
      <c r="C332" s="316">
        <v>1</v>
      </c>
      <c r="D332" s="316">
        <v>635000</v>
      </c>
      <c r="E332" s="319">
        <v>0</v>
      </c>
      <c r="F332" s="319">
        <v>0</v>
      </c>
      <c r="G332" s="319">
        <v>0</v>
      </c>
      <c r="H332" s="319">
        <v>0</v>
      </c>
      <c r="I332" s="293">
        <f>C332+E332+G332</f>
        <v>1</v>
      </c>
      <c r="J332" s="318">
        <f>D332+F332+H332</f>
        <v>635000</v>
      </c>
    </row>
    <row r="333" spans="1:10" ht="24">
      <c r="A333" s="293">
        <v>207</v>
      </c>
      <c r="B333" s="345" t="s">
        <v>425</v>
      </c>
      <c r="C333" s="332">
        <v>0</v>
      </c>
      <c r="D333" s="333">
        <v>0</v>
      </c>
      <c r="E333" s="316">
        <v>1</v>
      </c>
      <c r="F333" s="316">
        <v>1250000</v>
      </c>
      <c r="G333" s="319">
        <v>0</v>
      </c>
      <c r="H333" s="319">
        <v>0</v>
      </c>
      <c r="I333" s="293">
        <f>C333+E333+G333</f>
        <v>1</v>
      </c>
      <c r="J333" s="318">
        <f>D333+F333+H333</f>
        <v>1250000</v>
      </c>
    </row>
    <row r="334" spans="1:10" ht="24">
      <c r="A334" s="293"/>
      <c r="B334" s="345" t="s">
        <v>426</v>
      </c>
      <c r="C334" s="225"/>
      <c r="D334" s="333"/>
      <c r="E334" s="316"/>
      <c r="F334" s="316"/>
      <c r="G334" s="316"/>
      <c r="H334" s="316"/>
      <c r="I334" s="293"/>
      <c r="J334" s="318"/>
    </row>
    <row r="335" spans="1:10" ht="24">
      <c r="A335" s="293">
        <v>208</v>
      </c>
      <c r="B335" s="306" t="s">
        <v>31</v>
      </c>
      <c r="C335" s="332">
        <v>0</v>
      </c>
      <c r="D335" s="332">
        <v>0</v>
      </c>
      <c r="E335" s="319">
        <v>0</v>
      </c>
      <c r="F335" s="350">
        <v>0</v>
      </c>
      <c r="G335" s="316">
        <v>1</v>
      </c>
      <c r="H335" s="316">
        <v>640000</v>
      </c>
      <c r="I335" s="293">
        <f>C335+E335+G335</f>
        <v>1</v>
      </c>
      <c r="J335" s="318">
        <f>D335+F335+H335</f>
        <v>640000</v>
      </c>
    </row>
    <row r="336" spans="1:10" ht="24">
      <c r="A336" s="297"/>
      <c r="B336" s="306" t="s">
        <v>32</v>
      </c>
      <c r="C336" s="314"/>
      <c r="D336" s="315"/>
      <c r="E336" s="314"/>
      <c r="F336" s="331"/>
      <c r="G336" s="316"/>
      <c r="H336" s="316"/>
      <c r="I336" s="293"/>
      <c r="J336" s="318"/>
    </row>
    <row r="337" spans="1:10" ht="24">
      <c r="A337" s="297">
        <v>209</v>
      </c>
      <c r="B337" s="306" t="s">
        <v>33</v>
      </c>
      <c r="C337" s="314">
        <v>0</v>
      </c>
      <c r="D337" s="315">
        <v>0</v>
      </c>
      <c r="E337" s="319">
        <v>0</v>
      </c>
      <c r="F337" s="319">
        <v>0</v>
      </c>
      <c r="G337" s="318">
        <v>1</v>
      </c>
      <c r="H337" s="318">
        <v>340000</v>
      </c>
      <c r="I337" s="293">
        <f aca="true" t="shared" si="22" ref="I337:J340">C337+E337+G337</f>
        <v>1</v>
      </c>
      <c r="J337" s="318">
        <f t="shared" si="22"/>
        <v>340000</v>
      </c>
    </row>
    <row r="338" spans="1:10" ht="24">
      <c r="A338" s="297">
        <v>210</v>
      </c>
      <c r="B338" s="306" t="s">
        <v>427</v>
      </c>
      <c r="C338" s="314">
        <v>0</v>
      </c>
      <c r="D338" s="315">
        <v>0</v>
      </c>
      <c r="E338" s="316">
        <v>1</v>
      </c>
      <c r="F338" s="316">
        <v>340000</v>
      </c>
      <c r="G338" s="314">
        <v>0</v>
      </c>
      <c r="H338" s="317">
        <v>0</v>
      </c>
      <c r="I338" s="293">
        <f t="shared" si="22"/>
        <v>1</v>
      </c>
      <c r="J338" s="318">
        <f t="shared" si="22"/>
        <v>340000</v>
      </c>
    </row>
    <row r="339" spans="1:10" ht="24">
      <c r="A339" s="297">
        <v>211</v>
      </c>
      <c r="B339" s="306" t="s">
        <v>428</v>
      </c>
      <c r="C339" s="318">
        <v>1</v>
      </c>
      <c r="D339" s="318">
        <v>504000</v>
      </c>
      <c r="E339" s="319">
        <v>0</v>
      </c>
      <c r="F339" s="319">
        <v>0</v>
      </c>
      <c r="G339" s="314">
        <v>0</v>
      </c>
      <c r="H339" s="317">
        <v>0</v>
      </c>
      <c r="I339" s="293">
        <f t="shared" si="22"/>
        <v>1</v>
      </c>
      <c r="J339" s="318">
        <f t="shared" si="22"/>
        <v>504000</v>
      </c>
    </row>
    <row r="340" spans="1:10" ht="24">
      <c r="A340" s="297">
        <v>212</v>
      </c>
      <c r="B340" s="306" t="s">
        <v>429</v>
      </c>
      <c r="C340" s="314">
        <v>0</v>
      </c>
      <c r="D340" s="315">
        <v>0</v>
      </c>
      <c r="E340" s="316">
        <v>1</v>
      </c>
      <c r="F340" s="316">
        <v>43000</v>
      </c>
      <c r="G340" s="314">
        <v>0</v>
      </c>
      <c r="H340" s="317">
        <v>0</v>
      </c>
      <c r="I340" s="293">
        <f t="shared" si="22"/>
        <v>1</v>
      </c>
      <c r="J340" s="318">
        <f t="shared" si="22"/>
        <v>43000</v>
      </c>
    </row>
    <row r="341" spans="1:10" ht="24">
      <c r="A341" s="297">
        <v>213</v>
      </c>
      <c r="B341" s="306" t="s">
        <v>430</v>
      </c>
      <c r="C341" s="314">
        <v>0</v>
      </c>
      <c r="D341" s="315">
        <v>0</v>
      </c>
      <c r="E341" s="316">
        <v>1</v>
      </c>
      <c r="F341" s="316">
        <v>2611000</v>
      </c>
      <c r="G341" s="314">
        <v>0</v>
      </c>
      <c r="H341" s="317">
        <v>0</v>
      </c>
      <c r="I341" s="293">
        <f t="shared" si="21"/>
        <v>1</v>
      </c>
      <c r="J341" s="318">
        <f t="shared" si="21"/>
        <v>2611000</v>
      </c>
    </row>
    <row r="342" spans="1:10" ht="24">
      <c r="A342" s="297">
        <v>214</v>
      </c>
      <c r="B342" s="306" t="s">
        <v>431</v>
      </c>
      <c r="C342" s="318">
        <v>1</v>
      </c>
      <c r="D342" s="318">
        <v>295000</v>
      </c>
      <c r="E342" s="314">
        <v>0</v>
      </c>
      <c r="F342" s="317">
        <v>0</v>
      </c>
      <c r="G342" s="319">
        <v>0</v>
      </c>
      <c r="H342" s="319">
        <v>0</v>
      </c>
      <c r="I342" s="293">
        <f t="shared" si="21"/>
        <v>1</v>
      </c>
      <c r="J342" s="318">
        <f t="shared" si="21"/>
        <v>295000</v>
      </c>
    </row>
    <row r="343" spans="1:10" ht="24">
      <c r="A343" s="298">
        <v>215</v>
      </c>
      <c r="B343" s="307" t="s">
        <v>432</v>
      </c>
      <c r="C343" s="320">
        <v>0</v>
      </c>
      <c r="D343" s="321">
        <v>0</v>
      </c>
      <c r="E343" s="341">
        <v>0</v>
      </c>
      <c r="F343" s="341">
        <v>0</v>
      </c>
      <c r="G343" s="324">
        <v>1</v>
      </c>
      <c r="H343" s="324">
        <v>969000</v>
      </c>
      <c r="I343" s="295">
        <f t="shared" si="21"/>
        <v>1</v>
      </c>
      <c r="J343" s="324">
        <f t="shared" si="21"/>
        <v>969000</v>
      </c>
    </row>
    <row r="344" spans="1:10" ht="24">
      <c r="A344" s="308">
        <v>216</v>
      </c>
      <c r="B344" s="309" t="s">
        <v>433</v>
      </c>
      <c r="C344" s="310">
        <v>1</v>
      </c>
      <c r="D344" s="310">
        <v>321000</v>
      </c>
      <c r="E344" s="311">
        <v>0</v>
      </c>
      <c r="F344" s="311">
        <v>0</v>
      </c>
      <c r="G344" s="312">
        <v>0</v>
      </c>
      <c r="H344" s="313">
        <v>0</v>
      </c>
      <c r="I344" s="296">
        <f t="shared" si="21"/>
        <v>1</v>
      </c>
      <c r="J344" s="310">
        <f t="shared" si="21"/>
        <v>321000</v>
      </c>
    </row>
    <row r="345" spans="1:10" ht="24">
      <c r="A345" s="297">
        <v>217</v>
      </c>
      <c r="B345" s="306" t="s">
        <v>434</v>
      </c>
      <c r="C345" s="314">
        <v>0</v>
      </c>
      <c r="D345" s="315">
        <v>0</v>
      </c>
      <c r="E345" s="316">
        <v>1</v>
      </c>
      <c r="F345" s="316">
        <v>1627000</v>
      </c>
      <c r="G345" s="314">
        <v>0</v>
      </c>
      <c r="H345" s="317">
        <v>0</v>
      </c>
      <c r="I345" s="293">
        <f t="shared" si="21"/>
        <v>1</v>
      </c>
      <c r="J345" s="318">
        <f t="shared" si="21"/>
        <v>1627000</v>
      </c>
    </row>
    <row r="346" spans="1:10" ht="24">
      <c r="A346" s="297">
        <v>218</v>
      </c>
      <c r="B346" s="306" t="s">
        <v>435</v>
      </c>
      <c r="C346" s="318">
        <v>1</v>
      </c>
      <c r="D346" s="318">
        <v>448000</v>
      </c>
      <c r="E346" s="319">
        <v>0</v>
      </c>
      <c r="F346" s="319">
        <v>0</v>
      </c>
      <c r="G346" s="314">
        <v>0</v>
      </c>
      <c r="H346" s="317">
        <v>0</v>
      </c>
      <c r="I346" s="293">
        <f t="shared" si="21"/>
        <v>1</v>
      </c>
      <c r="J346" s="318">
        <f t="shared" si="21"/>
        <v>448000</v>
      </c>
    </row>
    <row r="347" spans="1:10" ht="24">
      <c r="A347" s="297">
        <v>219</v>
      </c>
      <c r="B347" s="306" t="s">
        <v>436</v>
      </c>
      <c r="C347" s="318">
        <v>1</v>
      </c>
      <c r="D347" s="318">
        <v>389000</v>
      </c>
      <c r="E347" s="319">
        <v>0</v>
      </c>
      <c r="F347" s="319">
        <v>0</v>
      </c>
      <c r="G347" s="314">
        <v>0</v>
      </c>
      <c r="H347" s="317">
        <v>0</v>
      </c>
      <c r="I347" s="293">
        <f t="shared" si="21"/>
        <v>1</v>
      </c>
      <c r="J347" s="318">
        <f t="shared" si="21"/>
        <v>389000</v>
      </c>
    </row>
    <row r="348" spans="1:10" ht="24">
      <c r="A348" s="297">
        <v>220</v>
      </c>
      <c r="B348" s="306" t="s">
        <v>437</v>
      </c>
      <c r="C348" s="314">
        <v>0</v>
      </c>
      <c r="D348" s="315">
        <v>0</v>
      </c>
      <c r="E348" s="316">
        <v>1</v>
      </c>
      <c r="F348" s="316">
        <v>900000</v>
      </c>
      <c r="G348" s="314">
        <v>0</v>
      </c>
      <c r="H348" s="317">
        <v>0</v>
      </c>
      <c r="I348" s="293">
        <f t="shared" si="21"/>
        <v>1</v>
      </c>
      <c r="J348" s="318">
        <f t="shared" si="21"/>
        <v>900000</v>
      </c>
    </row>
    <row r="349" spans="1:10" ht="24">
      <c r="A349" s="297">
        <v>221</v>
      </c>
      <c r="B349" s="306" t="s">
        <v>438</v>
      </c>
      <c r="C349" s="314">
        <v>0</v>
      </c>
      <c r="D349" s="315">
        <v>0</v>
      </c>
      <c r="E349" s="316">
        <v>1</v>
      </c>
      <c r="F349" s="316">
        <v>1180000</v>
      </c>
      <c r="G349" s="314">
        <v>0</v>
      </c>
      <c r="H349" s="317">
        <v>0</v>
      </c>
      <c r="I349" s="293">
        <f t="shared" si="21"/>
        <v>1</v>
      </c>
      <c r="J349" s="318">
        <f t="shared" si="21"/>
        <v>1180000</v>
      </c>
    </row>
    <row r="350" spans="1:10" ht="24">
      <c r="A350" s="297">
        <v>222</v>
      </c>
      <c r="B350" s="306" t="s">
        <v>439</v>
      </c>
      <c r="C350" s="314">
        <v>0</v>
      </c>
      <c r="D350" s="315">
        <v>0</v>
      </c>
      <c r="E350" s="316">
        <v>1</v>
      </c>
      <c r="F350" s="316">
        <v>1180000</v>
      </c>
      <c r="G350" s="314">
        <v>0</v>
      </c>
      <c r="H350" s="317">
        <v>0</v>
      </c>
      <c r="I350" s="293">
        <f t="shared" si="21"/>
        <v>1</v>
      </c>
      <c r="J350" s="318">
        <f t="shared" si="21"/>
        <v>1180000</v>
      </c>
    </row>
    <row r="351" spans="1:10" ht="24">
      <c r="A351" s="297">
        <v>223</v>
      </c>
      <c r="B351" s="306" t="s">
        <v>440</v>
      </c>
      <c r="C351" s="314">
        <v>0</v>
      </c>
      <c r="D351" s="315">
        <v>0</v>
      </c>
      <c r="E351" s="316">
        <v>1</v>
      </c>
      <c r="F351" s="316">
        <v>1180000</v>
      </c>
      <c r="G351" s="314">
        <v>0</v>
      </c>
      <c r="H351" s="317">
        <v>0</v>
      </c>
      <c r="I351" s="293">
        <f t="shared" si="21"/>
        <v>1</v>
      </c>
      <c r="J351" s="318">
        <f t="shared" si="21"/>
        <v>1180000</v>
      </c>
    </row>
    <row r="352" spans="1:10" ht="24">
      <c r="A352" s="297">
        <v>224</v>
      </c>
      <c r="B352" s="306" t="s">
        <v>441</v>
      </c>
      <c r="C352" s="314">
        <v>0</v>
      </c>
      <c r="D352" s="315">
        <v>0</v>
      </c>
      <c r="E352" s="316">
        <v>1</v>
      </c>
      <c r="F352" s="316">
        <v>1180000</v>
      </c>
      <c r="G352" s="314">
        <v>0</v>
      </c>
      <c r="H352" s="317">
        <v>0</v>
      </c>
      <c r="I352" s="293">
        <f t="shared" si="21"/>
        <v>1</v>
      </c>
      <c r="J352" s="318">
        <f t="shared" si="21"/>
        <v>1180000</v>
      </c>
    </row>
    <row r="353" spans="1:10" ht="24">
      <c r="A353" s="297">
        <v>225</v>
      </c>
      <c r="B353" s="306" t="s">
        <v>442</v>
      </c>
      <c r="C353" s="314">
        <v>0</v>
      </c>
      <c r="D353" s="315">
        <v>0</v>
      </c>
      <c r="E353" s="316">
        <v>1</v>
      </c>
      <c r="F353" s="316">
        <v>1180000</v>
      </c>
      <c r="G353" s="314">
        <v>0</v>
      </c>
      <c r="H353" s="317">
        <v>0</v>
      </c>
      <c r="I353" s="293">
        <f t="shared" si="21"/>
        <v>1</v>
      </c>
      <c r="J353" s="318">
        <f t="shared" si="21"/>
        <v>1180000</v>
      </c>
    </row>
    <row r="354" spans="1:10" ht="24">
      <c r="A354" s="297">
        <v>226</v>
      </c>
      <c r="B354" s="306" t="s">
        <v>443</v>
      </c>
      <c r="C354" s="314">
        <v>0</v>
      </c>
      <c r="D354" s="315">
        <v>0</v>
      </c>
      <c r="E354" s="316">
        <v>1</v>
      </c>
      <c r="F354" s="316">
        <v>1180000</v>
      </c>
      <c r="G354" s="314">
        <v>0</v>
      </c>
      <c r="H354" s="317">
        <v>0</v>
      </c>
      <c r="I354" s="293">
        <f t="shared" si="21"/>
        <v>1</v>
      </c>
      <c r="J354" s="318">
        <f t="shared" si="21"/>
        <v>1180000</v>
      </c>
    </row>
    <row r="355" spans="1:10" ht="24">
      <c r="A355" s="297">
        <v>227</v>
      </c>
      <c r="B355" s="306" t="s">
        <v>444</v>
      </c>
      <c r="C355" s="314">
        <v>0</v>
      </c>
      <c r="D355" s="315">
        <v>0</v>
      </c>
      <c r="E355" s="316">
        <v>1</v>
      </c>
      <c r="F355" s="316">
        <v>1180000</v>
      </c>
      <c r="G355" s="314">
        <v>0</v>
      </c>
      <c r="H355" s="317">
        <v>0</v>
      </c>
      <c r="I355" s="293">
        <f t="shared" si="21"/>
        <v>1</v>
      </c>
      <c r="J355" s="318">
        <f t="shared" si="21"/>
        <v>1180000</v>
      </c>
    </row>
    <row r="356" spans="1:10" ht="24">
      <c r="A356" s="297">
        <v>228</v>
      </c>
      <c r="B356" s="306" t="s">
        <v>495</v>
      </c>
      <c r="C356" s="314">
        <v>0</v>
      </c>
      <c r="D356" s="315">
        <v>0</v>
      </c>
      <c r="E356" s="316">
        <v>1</v>
      </c>
      <c r="F356" s="316">
        <v>490000</v>
      </c>
      <c r="G356" s="314">
        <v>0</v>
      </c>
      <c r="H356" s="317">
        <v>0</v>
      </c>
      <c r="I356" s="293">
        <f t="shared" si="21"/>
        <v>1</v>
      </c>
      <c r="J356" s="318">
        <f t="shared" si="21"/>
        <v>490000</v>
      </c>
    </row>
    <row r="357" spans="1:10" ht="24">
      <c r="A357" s="297"/>
      <c r="B357" s="306" t="s">
        <v>494</v>
      </c>
      <c r="C357" s="314"/>
      <c r="D357" s="315"/>
      <c r="E357" s="316"/>
      <c r="F357" s="316"/>
      <c r="G357" s="314"/>
      <c r="H357" s="317"/>
      <c r="I357" s="293"/>
      <c r="J357" s="318"/>
    </row>
    <row r="358" spans="1:10" ht="24">
      <c r="A358" s="297">
        <v>229</v>
      </c>
      <c r="B358" s="306" t="s">
        <v>445</v>
      </c>
      <c r="C358" s="314">
        <v>0</v>
      </c>
      <c r="D358" s="315">
        <v>0</v>
      </c>
      <c r="E358" s="316">
        <v>1</v>
      </c>
      <c r="F358" s="316">
        <v>840000</v>
      </c>
      <c r="G358" s="314">
        <v>0</v>
      </c>
      <c r="H358" s="317">
        <v>0</v>
      </c>
      <c r="I358" s="293">
        <f>C358+E358+G358</f>
        <v>1</v>
      </c>
      <c r="J358" s="318">
        <f>D358+F358+H358</f>
        <v>840000</v>
      </c>
    </row>
    <row r="359" spans="1:10" ht="24">
      <c r="A359" s="297">
        <v>230</v>
      </c>
      <c r="B359" s="306" t="s">
        <v>497</v>
      </c>
      <c r="C359" s="314">
        <v>0</v>
      </c>
      <c r="D359" s="315">
        <v>0</v>
      </c>
      <c r="E359" s="316">
        <v>1</v>
      </c>
      <c r="F359" s="316">
        <v>410000</v>
      </c>
      <c r="G359" s="314">
        <v>0</v>
      </c>
      <c r="H359" s="317">
        <v>0</v>
      </c>
      <c r="I359" s="293">
        <f>C359+E359+G359</f>
        <v>1</v>
      </c>
      <c r="J359" s="318">
        <f>D359+F359+H359</f>
        <v>410000</v>
      </c>
    </row>
    <row r="360" spans="1:10" ht="24">
      <c r="A360" s="298"/>
      <c r="B360" s="307" t="s">
        <v>496</v>
      </c>
      <c r="C360" s="320"/>
      <c r="D360" s="321"/>
      <c r="E360" s="322"/>
      <c r="F360" s="322"/>
      <c r="G360" s="320"/>
      <c r="H360" s="323"/>
      <c r="I360" s="295"/>
      <c r="J360" s="324"/>
    </row>
    <row r="361" spans="1:10" ht="24">
      <c r="A361" s="305">
        <v>231</v>
      </c>
      <c r="B361" s="325" t="s">
        <v>495</v>
      </c>
      <c r="C361" s="326">
        <v>0</v>
      </c>
      <c r="D361" s="327">
        <v>0</v>
      </c>
      <c r="E361" s="328">
        <v>1</v>
      </c>
      <c r="F361" s="328">
        <v>450000</v>
      </c>
      <c r="G361" s="326">
        <v>0</v>
      </c>
      <c r="H361" s="329">
        <v>0</v>
      </c>
      <c r="I361" s="299">
        <f>C361+E361+G361</f>
        <v>1</v>
      </c>
      <c r="J361" s="330">
        <f>D361+F361+H361</f>
        <v>450000</v>
      </c>
    </row>
    <row r="362" spans="1:10" ht="24">
      <c r="A362" s="297"/>
      <c r="B362" s="306" t="s">
        <v>498</v>
      </c>
      <c r="C362" s="314"/>
      <c r="D362" s="315"/>
      <c r="E362" s="316"/>
      <c r="F362" s="316"/>
      <c r="G362" s="314"/>
      <c r="H362" s="317"/>
      <c r="I362" s="293"/>
      <c r="J362" s="318"/>
    </row>
    <row r="363" spans="1:10" ht="24">
      <c r="A363" s="297">
        <v>232</v>
      </c>
      <c r="B363" s="306" t="s">
        <v>495</v>
      </c>
      <c r="C363" s="314">
        <v>0</v>
      </c>
      <c r="D363" s="315">
        <v>0</v>
      </c>
      <c r="E363" s="316">
        <v>1</v>
      </c>
      <c r="F363" s="316">
        <v>1800000</v>
      </c>
      <c r="G363" s="314">
        <v>0</v>
      </c>
      <c r="H363" s="317">
        <v>0</v>
      </c>
      <c r="I363" s="293">
        <f>C363+E363+G363</f>
        <v>1</v>
      </c>
      <c r="J363" s="318">
        <f>D363+F363+H363</f>
        <v>1800000</v>
      </c>
    </row>
    <row r="364" spans="1:10" ht="24">
      <c r="A364" s="297"/>
      <c r="B364" s="306" t="s">
        <v>499</v>
      </c>
      <c r="C364" s="314"/>
      <c r="D364" s="315"/>
      <c r="E364" s="316"/>
      <c r="F364" s="316"/>
      <c r="G364" s="314"/>
      <c r="H364" s="317"/>
      <c r="I364" s="293"/>
      <c r="J364" s="318"/>
    </row>
    <row r="365" spans="1:10" ht="24">
      <c r="A365" s="297">
        <v>233</v>
      </c>
      <c r="B365" s="306" t="s">
        <v>501</v>
      </c>
      <c r="C365" s="318">
        <v>1</v>
      </c>
      <c r="D365" s="318">
        <v>713000</v>
      </c>
      <c r="E365" s="319">
        <v>0</v>
      </c>
      <c r="F365" s="319">
        <v>0</v>
      </c>
      <c r="G365" s="314">
        <v>0</v>
      </c>
      <c r="H365" s="317">
        <v>0</v>
      </c>
      <c r="I365" s="293">
        <f>C365+E365+G365</f>
        <v>1</v>
      </c>
      <c r="J365" s="318">
        <f>D365+F365+H365</f>
        <v>713000</v>
      </c>
    </row>
    <row r="366" spans="1:10" ht="24">
      <c r="A366" s="297"/>
      <c r="B366" s="306" t="s">
        <v>500</v>
      </c>
      <c r="C366" s="314"/>
      <c r="D366" s="315"/>
      <c r="E366" s="316"/>
      <c r="F366" s="316"/>
      <c r="G366" s="314"/>
      <c r="H366" s="331"/>
      <c r="I366" s="293"/>
      <c r="J366" s="318"/>
    </row>
    <row r="367" spans="1:10" ht="24">
      <c r="A367" s="293">
        <v>234</v>
      </c>
      <c r="B367" s="278" t="s">
        <v>148</v>
      </c>
      <c r="C367" s="332">
        <v>0</v>
      </c>
      <c r="D367" s="333">
        <v>0</v>
      </c>
      <c r="E367" s="319">
        <v>0</v>
      </c>
      <c r="F367" s="319">
        <v>0</v>
      </c>
      <c r="G367" s="316">
        <v>1</v>
      </c>
      <c r="H367" s="316">
        <v>1900000</v>
      </c>
      <c r="I367" s="293">
        <f>C367+E367+G367</f>
        <v>1</v>
      </c>
      <c r="J367" s="318">
        <f>D367+F367+H367</f>
        <v>1900000</v>
      </c>
    </row>
    <row r="368" spans="1:10" ht="24">
      <c r="A368" s="297"/>
      <c r="B368" s="278" t="s">
        <v>446</v>
      </c>
      <c r="C368" s="314"/>
      <c r="D368" s="315"/>
      <c r="E368" s="314"/>
      <c r="F368" s="317"/>
      <c r="G368" s="316"/>
      <c r="H368" s="316"/>
      <c r="I368" s="293"/>
      <c r="J368" s="318"/>
    </row>
    <row r="369" spans="1:10" ht="24">
      <c r="A369" s="297">
        <v>235</v>
      </c>
      <c r="B369" s="306" t="s">
        <v>503</v>
      </c>
      <c r="C369" s="314">
        <v>0</v>
      </c>
      <c r="D369" s="315">
        <v>0</v>
      </c>
      <c r="E369" s="319">
        <v>0</v>
      </c>
      <c r="F369" s="319">
        <v>0</v>
      </c>
      <c r="G369" s="318">
        <v>1</v>
      </c>
      <c r="H369" s="318">
        <v>1450000</v>
      </c>
      <c r="I369" s="293">
        <f>C369+E369+G369</f>
        <v>1</v>
      </c>
      <c r="J369" s="318">
        <f>D369+F369+H369</f>
        <v>1450000</v>
      </c>
    </row>
    <row r="370" spans="1:10" ht="24">
      <c r="A370" s="297"/>
      <c r="B370" s="306" t="s">
        <v>502</v>
      </c>
      <c r="C370" s="314"/>
      <c r="D370" s="315"/>
      <c r="E370" s="319"/>
      <c r="F370" s="319"/>
      <c r="G370" s="314"/>
      <c r="H370" s="331"/>
      <c r="I370" s="293"/>
      <c r="J370" s="318"/>
    </row>
    <row r="371" spans="1:10" ht="24">
      <c r="A371" s="297">
        <v>236</v>
      </c>
      <c r="B371" s="306" t="s">
        <v>503</v>
      </c>
      <c r="C371" s="314">
        <v>0</v>
      </c>
      <c r="D371" s="315">
        <v>0</v>
      </c>
      <c r="E371" s="319">
        <v>0</v>
      </c>
      <c r="F371" s="319">
        <v>0</v>
      </c>
      <c r="G371" s="318">
        <v>1</v>
      </c>
      <c r="H371" s="318">
        <v>2500000</v>
      </c>
      <c r="I371" s="293">
        <f>C371+E371+G371</f>
        <v>1</v>
      </c>
      <c r="J371" s="318">
        <f>D371+F371+H371</f>
        <v>2500000</v>
      </c>
    </row>
    <row r="372" spans="1:10" ht="24">
      <c r="A372" s="297"/>
      <c r="B372" s="306" t="s">
        <v>504</v>
      </c>
      <c r="C372" s="314"/>
      <c r="D372" s="315"/>
      <c r="E372" s="316"/>
      <c r="F372" s="316"/>
      <c r="G372" s="314"/>
      <c r="H372" s="331"/>
      <c r="I372" s="293"/>
      <c r="J372" s="318"/>
    </row>
    <row r="373" spans="1:10" ht="24">
      <c r="A373" s="297">
        <v>237</v>
      </c>
      <c r="B373" s="306" t="s">
        <v>503</v>
      </c>
      <c r="C373" s="314">
        <v>0</v>
      </c>
      <c r="D373" s="315">
        <v>0</v>
      </c>
      <c r="E373" s="319">
        <v>0</v>
      </c>
      <c r="F373" s="319">
        <v>0</v>
      </c>
      <c r="G373" s="318">
        <v>1</v>
      </c>
      <c r="H373" s="318">
        <v>2400000</v>
      </c>
      <c r="I373" s="293">
        <f>C373+E373+G373</f>
        <v>1</v>
      </c>
      <c r="J373" s="318">
        <f>D373+F373+H373</f>
        <v>2400000</v>
      </c>
    </row>
    <row r="374" spans="1:10" ht="24">
      <c r="A374" s="297"/>
      <c r="B374" s="306" t="s">
        <v>505</v>
      </c>
      <c r="C374" s="314"/>
      <c r="D374" s="315"/>
      <c r="E374" s="319"/>
      <c r="F374" s="319"/>
      <c r="G374" s="314"/>
      <c r="H374" s="331"/>
      <c r="I374" s="293"/>
      <c r="J374" s="318"/>
    </row>
    <row r="375" spans="1:10" ht="24">
      <c r="A375" s="297">
        <v>238</v>
      </c>
      <c r="B375" s="306" t="s">
        <v>503</v>
      </c>
      <c r="C375" s="314">
        <v>0</v>
      </c>
      <c r="D375" s="315">
        <v>0</v>
      </c>
      <c r="E375" s="319">
        <v>0</v>
      </c>
      <c r="F375" s="319">
        <v>0</v>
      </c>
      <c r="G375" s="318">
        <v>1</v>
      </c>
      <c r="H375" s="318">
        <v>2800000</v>
      </c>
      <c r="I375" s="293">
        <f>C375+E375+G375</f>
        <v>1</v>
      </c>
      <c r="J375" s="318">
        <f>D375+F375+H375</f>
        <v>2800000</v>
      </c>
    </row>
    <row r="376" spans="1:10" ht="24">
      <c r="A376" s="297"/>
      <c r="B376" s="306" t="s">
        <v>506</v>
      </c>
      <c r="C376" s="314"/>
      <c r="D376" s="315"/>
      <c r="E376" s="316"/>
      <c r="F376" s="316"/>
      <c r="G376" s="314"/>
      <c r="H376" s="331"/>
      <c r="I376" s="293"/>
      <c r="J376" s="318"/>
    </row>
    <row r="377" spans="1:10" ht="24">
      <c r="A377" s="298">
        <v>239</v>
      </c>
      <c r="B377" s="307" t="s">
        <v>447</v>
      </c>
      <c r="C377" s="324">
        <v>1</v>
      </c>
      <c r="D377" s="324">
        <v>1109000</v>
      </c>
      <c r="E377" s="341">
        <v>0</v>
      </c>
      <c r="F377" s="341">
        <v>0</v>
      </c>
      <c r="G377" s="320">
        <v>0</v>
      </c>
      <c r="H377" s="323">
        <v>0</v>
      </c>
      <c r="I377" s="295">
        <f>C377+E377+G377</f>
        <v>1</v>
      </c>
      <c r="J377" s="324">
        <f>D377+F377+H377</f>
        <v>1109000</v>
      </c>
    </row>
    <row r="378" spans="1:10" ht="24">
      <c r="A378" s="308">
        <v>240</v>
      </c>
      <c r="B378" s="309" t="s">
        <v>451</v>
      </c>
      <c r="C378" s="312">
        <v>0</v>
      </c>
      <c r="D378" s="338">
        <v>0</v>
      </c>
      <c r="E378" s="339">
        <v>1</v>
      </c>
      <c r="F378" s="339">
        <v>2091000</v>
      </c>
      <c r="G378" s="312">
        <v>0</v>
      </c>
      <c r="H378" s="313">
        <v>0</v>
      </c>
      <c r="I378" s="296">
        <f>C378+E378+G378</f>
        <v>1</v>
      </c>
      <c r="J378" s="310">
        <f>D378+F378+H378</f>
        <v>2091000</v>
      </c>
    </row>
    <row r="379" spans="1:10" ht="24">
      <c r="A379" s="297"/>
      <c r="B379" s="306" t="s">
        <v>507</v>
      </c>
      <c r="C379" s="314"/>
      <c r="D379" s="315"/>
      <c r="E379" s="316"/>
      <c r="F379" s="316"/>
      <c r="G379" s="314"/>
      <c r="H379" s="317"/>
      <c r="I379" s="293"/>
      <c r="J379" s="318"/>
    </row>
    <row r="380" spans="1:10" ht="24">
      <c r="A380" s="297">
        <v>241</v>
      </c>
      <c r="B380" s="278" t="s">
        <v>149</v>
      </c>
      <c r="C380" s="319">
        <v>0</v>
      </c>
      <c r="D380" s="340">
        <v>0</v>
      </c>
      <c r="E380" s="318">
        <v>1</v>
      </c>
      <c r="F380" s="318">
        <v>1711000</v>
      </c>
      <c r="G380" s="314">
        <v>0</v>
      </c>
      <c r="H380" s="317">
        <v>0</v>
      </c>
      <c r="I380" s="293">
        <f aca="true" t="shared" si="23" ref="I380:J384">C380+E380+G380</f>
        <v>1</v>
      </c>
      <c r="J380" s="318">
        <f t="shared" si="23"/>
        <v>1711000</v>
      </c>
    </row>
    <row r="381" spans="1:10" ht="24">
      <c r="A381" s="297">
        <v>242</v>
      </c>
      <c r="B381" s="306" t="s">
        <v>448</v>
      </c>
      <c r="C381" s="314">
        <v>0</v>
      </c>
      <c r="D381" s="315">
        <v>0</v>
      </c>
      <c r="E381" s="316">
        <v>1</v>
      </c>
      <c r="F381" s="316">
        <v>810000</v>
      </c>
      <c r="G381" s="314">
        <v>0</v>
      </c>
      <c r="H381" s="317">
        <v>0</v>
      </c>
      <c r="I381" s="293">
        <f t="shared" si="23"/>
        <v>1</v>
      </c>
      <c r="J381" s="318">
        <f t="shared" si="23"/>
        <v>810000</v>
      </c>
    </row>
    <row r="382" spans="1:10" ht="24">
      <c r="A382" s="297">
        <v>243</v>
      </c>
      <c r="B382" s="306" t="s">
        <v>449</v>
      </c>
      <c r="C382" s="314">
        <v>0</v>
      </c>
      <c r="D382" s="315">
        <v>0</v>
      </c>
      <c r="E382" s="316">
        <v>1</v>
      </c>
      <c r="F382" s="316">
        <v>1331000</v>
      </c>
      <c r="G382" s="314">
        <v>0</v>
      </c>
      <c r="H382" s="317">
        <v>0</v>
      </c>
      <c r="I382" s="293">
        <f t="shared" si="23"/>
        <v>1</v>
      </c>
      <c r="J382" s="318">
        <f t="shared" si="23"/>
        <v>1331000</v>
      </c>
    </row>
    <row r="383" spans="1:15" ht="24">
      <c r="A383" s="297">
        <v>244</v>
      </c>
      <c r="B383" s="306" t="s">
        <v>450</v>
      </c>
      <c r="C383" s="318">
        <v>1</v>
      </c>
      <c r="D383" s="318">
        <v>513000</v>
      </c>
      <c r="E383" s="319">
        <v>0</v>
      </c>
      <c r="F383" s="319">
        <v>0</v>
      </c>
      <c r="G383" s="314">
        <v>0</v>
      </c>
      <c r="H383" s="317">
        <v>0</v>
      </c>
      <c r="I383" s="293">
        <f t="shared" si="23"/>
        <v>1</v>
      </c>
      <c r="J383" s="318">
        <f t="shared" si="23"/>
        <v>513000</v>
      </c>
      <c r="O383" s="248"/>
    </row>
    <row r="384" spans="1:10" ht="24">
      <c r="A384" s="297">
        <v>245</v>
      </c>
      <c r="B384" s="306" t="s">
        <v>451</v>
      </c>
      <c r="C384" s="314">
        <v>0</v>
      </c>
      <c r="D384" s="315">
        <v>0</v>
      </c>
      <c r="E384" s="316">
        <v>1</v>
      </c>
      <c r="F384" s="316">
        <v>8404000</v>
      </c>
      <c r="G384" s="314">
        <v>0</v>
      </c>
      <c r="H384" s="317">
        <v>0</v>
      </c>
      <c r="I384" s="293">
        <f t="shared" si="23"/>
        <v>1</v>
      </c>
      <c r="J384" s="318">
        <f t="shared" si="23"/>
        <v>8404000</v>
      </c>
    </row>
    <row r="385" spans="1:10" ht="24">
      <c r="A385" s="297"/>
      <c r="B385" s="306" t="s">
        <v>452</v>
      </c>
      <c r="C385" s="314"/>
      <c r="D385" s="315"/>
      <c r="E385" s="316"/>
      <c r="F385" s="316"/>
      <c r="G385" s="314"/>
      <c r="H385" s="331"/>
      <c r="I385" s="293"/>
      <c r="J385" s="318"/>
    </row>
    <row r="386" spans="1:10" ht="24">
      <c r="A386" s="297">
        <v>246</v>
      </c>
      <c r="B386" s="306" t="s">
        <v>453</v>
      </c>
      <c r="C386" s="314">
        <v>0</v>
      </c>
      <c r="D386" s="315">
        <v>0</v>
      </c>
      <c r="E386" s="319">
        <v>0</v>
      </c>
      <c r="F386" s="319">
        <v>0</v>
      </c>
      <c r="G386" s="318">
        <v>1</v>
      </c>
      <c r="H386" s="318">
        <v>3269000</v>
      </c>
      <c r="I386" s="293">
        <f>C386+E386+G386</f>
        <v>1</v>
      </c>
      <c r="J386" s="318">
        <f>D386+F386+H386</f>
        <v>3269000</v>
      </c>
    </row>
    <row r="387" spans="1:10" ht="24">
      <c r="A387" s="297"/>
      <c r="B387" s="306" t="s">
        <v>454</v>
      </c>
      <c r="C387" s="314"/>
      <c r="D387" s="315"/>
      <c r="E387" s="319"/>
      <c r="F387" s="319"/>
      <c r="G387" s="314"/>
      <c r="H387" s="331"/>
      <c r="I387" s="293"/>
      <c r="J387" s="318"/>
    </row>
    <row r="388" spans="1:10" ht="24">
      <c r="A388" s="297">
        <v>247</v>
      </c>
      <c r="B388" s="306" t="s">
        <v>455</v>
      </c>
      <c r="C388" s="314">
        <v>0</v>
      </c>
      <c r="D388" s="315">
        <v>0</v>
      </c>
      <c r="E388" s="319">
        <v>0</v>
      </c>
      <c r="F388" s="319">
        <v>0</v>
      </c>
      <c r="G388" s="318">
        <v>1</v>
      </c>
      <c r="H388" s="318">
        <v>1455000</v>
      </c>
      <c r="I388" s="293">
        <f>C388+E388+G388</f>
        <v>1</v>
      </c>
      <c r="J388" s="318">
        <f>D388+F388+H388</f>
        <v>1455000</v>
      </c>
    </row>
    <row r="389" spans="1:10" ht="24">
      <c r="A389" s="297"/>
      <c r="B389" s="306" t="s">
        <v>456</v>
      </c>
      <c r="C389" s="314"/>
      <c r="D389" s="315"/>
      <c r="E389" s="316"/>
      <c r="F389" s="316"/>
      <c r="G389" s="314"/>
      <c r="H389" s="331"/>
      <c r="I389" s="293"/>
      <c r="J389" s="318"/>
    </row>
    <row r="390" spans="1:10" ht="24">
      <c r="A390" s="297">
        <v>248</v>
      </c>
      <c r="B390" s="306" t="s">
        <v>457</v>
      </c>
      <c r="C390" s="314">
        <v>0</v>
      </c>
      <c r="D390" s="315">
        <v>0</v>
      </c>
      <c r="E390" s="316">
        <v>1</v>
      </c>
      <c r="F390" s="316">
        <v>2750000</v>
      </c>
      <c r="G390" s="314">
        <v>0</v>
      </c>
      <c r="H390" s="317">
        <v>0</v>
      </c>
      <c r="I390" s="293">
        <f>C390+E390+G390</f>
        <v>1</v>
      </c>
      <c r="J390" s="318">
        <f>D390+F390+H390</f>
        <v>2750000</v>
      </c>
    </row>
    <row r="391" spans="1:10" ht="24">
      <c r="A391" s="297"/>
      <c r="B391" s="306" t="s">
        <v>458</v>
      </c>
      <c r="C391" s="314"/>
      <c r="D391" s="315"/>
      <c r="E391" s="316"/>
      <c r="F391" s="316"/>
      <c r="G391" s="314"/>
      <c r="H391" s="317"/>
      <c r="I391" s="293"/>
      <c r="J391" s="318"/>
    </row>
    <row r="392" spans="1:10" ht="24">
      <c r="A392" s="297">
        <v>249</v>
      </c>
      <c r="B392" s="306" t="s">
        <v>459</v>
      </c>
      <c r="C392" s="318">
        <v>1</v>
      </c>
      <c r="D392" s="318">
        <v>4970000</v>
      </c>
      <c r="E392" s="319">
        <v>0</v>
      </c>
      <c r="F392" s="319">
        <v>0</v>
      </c>
      <c r="G392" s="314">
        <v>0</v>
      </c>
      <c r="H392" s="317">
        <v>0</v>
      </c>
      <c r="I392" s="293">
        <f>C392+E392+G392</f>
        <v>1</v>
      </c>
      <c r="J392" s="318">
        <f>D392+F392+H392</f>
        <v>4970000</v>
      </c>
    </row>
    <row r="393" spans="1:10" ht="24">
      <c r="A393" s="298"/>
      <c r="B393" s="307" t="s">
        <v>460</v>
      </c>
      <c r="C393" s="320"/>
      <c r="D393" s="321"/>
      <c r="E393" s="341"/>
      <c r="F393" s="341"/>
      <c r="G393" s="320"/>
      <c r="H393" s="323"/>
      <c r="I393" s="295"/>
      <c r="J393" s="324"/>
    </row>
    <row r="394" spans="1:10" s="14" customFormat="1" ht="24">
      <c r="A394" s="335"/>
      <c r="B394" s="336"/>
      <c r="C394" s="176"/>
      <c r="D394" s="237"/>
      <c r="E394" s="337"/>
      <c r="F394" s="337"/>
      <c r="G394" s="176"/>
      <c r="H394" s="177"/>
      <c r="I394" s="133"/>
      <c r="J394" s="132"/>
    </row>
    <row r="395" spans="1:10" ht="24">
      <c r="A395" s="308">
        <v>250</v>
      </c>
      <c r="B395" s="309" t="s">
        <v>461</v>
      </c>
      <c r="C395" s="310">
        <v>1</v>
      </c>
      <c r="D395" s="310">
        <v>1919000</v>
      </c>
      <c r="E395" s="311">
        <v>0</v>
      </c>
      <c r="F395" s="311">
        <v>0</v>
      </c>
      <c r="G395" s="312">
        <v>0</v>
      </c>
      <c r="H395" s="313">
        <v>0</v>
      </c>
      <c r="I395" s="296">
        <f>C395+E395+G395</f>
        <v>1</v>
      </c>
      <c r="J395" s="310">
        <f>D395+F395+H395</f>
        <v>1919000</v>
      </c>
    </row>
    <row r="396" spans="1:10" ht="24">
      <c r="A396" s="297"/>
      <c r="B396" s="306" t="s">
        <v>462</v>
      </c>
      <c r="C396" s="314"/>
      <c r="D396" s="315"/>
      <c r="E396" s="316"/>
      <c r="F396" s="316"/>
      <c r="G396" s="314"/>
      <c r="H396" s="331"/>
      <c r="I396" s="293"/>
      <c r="J396" s="318"/>
    </row>
    <row r="397" spans="1:10" ht="24">
      <c r="A397" s="297">
        <v>251</v>
      </c>
      <c r="B397" s="306" t="s">
        <v>463</v>
      </c>
      <c r="C397" s="314">
        <v>0</v>
      </c>
      <c r="D397" s="315">
        <v>0</v>
      </c>
      <c r="E397" s="319">
        <v>0</v>
      </c>
      <c r="F397" s="319">
        <v>0</v>
      </c>
      <c r="G397" s="318">
        <v>1</v>
      </c>
      <c r="H397" s="318">
        <v>1250000</v>
      </c>
      <c r="I397" s="293">
        <f aca="true" t="shared" si="24" ref="I397:J399">C397+E397+G397</f>
        <v>1</v>
      </c>
      <c r="J397" s="318">
        <f t="shared" si="24"/>
        <v>1250000</v>
      </c>
    </row>
    <row r="398" spans="1:10" ht="24">
      <c r="A398" s="297">
        <v>252</v>
      </c>
      <c r="B398" s="306" t="s">
        <v>464</v>
      </c>
      <c r="C398" s="314">
        <v>0</v>
      </c>
      <c r="D398" s="315">
        <v>0</v>
      </c>
      <c r="E398" s="319">
        <v>0</v>
      </c>
      <c r="F398" s="319">
        <v>0</v>
      </c>
      <c r="G398" s="318">
        <v>1</v>
      </c>
      <c r="H398" s="318">
        <v>1100000</v>
      </c>
      <c r="I398" s="293">
        <f t="shared" si="24"/>
        <v>1</v>
      </c>
      <c r="J398" s="318">
        <f t="shared" si="24"/>
        <v>1100000</v>
      </c>
    </row>
    <row r="399" spans="1:10" ht="24">
      <c r="A399" s="297">
        <v>253</v>
      </c>
      <c r="B399" s="306" t="s">
        <v>457</v>
      </c>
      <c r="C399" s="314">
        <v>0</v>
      </c>
      <c r="D399" s="315">
        <v>0</v>
      </c>
      <c r="E399" s="319">
        <v>0</v>
      </c>
      <c r="F399" s="319">
        <v>0</v>
      </c>
      <c r="G399" s="318">
        <v>1</v>
      </c>
      <c r="H399" s="318">
        <v>1000000</v>
      </c>
      <c r="I399" s="293">
        <f t="shared" si="24"/>
        <v>1</v>
      </c>
      <c r="J399" s="318">
        <f t="shared" si="24"/>
        <v>1000000</v>
      </c>
    </row>
    <row r="400" spans="1:10" ht="24">
      <c r="A400" s="297"/>
      <c r="B400" s="306" t="s">
        <v>465</v>
      </c>
      <c r="C400" s="314"/>
      <c r="D400" s="315"/>
      <c r="E400" s="316"/>
      <c r="F400" s="316"/>
      <c r="G400" s="314"/>
      <c r="H400" s="331"/>
      <c r="I400" s="293"/>
      <c r="J400" s="318"/>
    </row>
    <row r="401" spans="1:10" ht="24">
      <c r="A401" s="297">
        <v>254</v>
      </c>
      <c r="B401" s="306" t="s">
        <v>466</v>
      </c>
      <c r="C401" s="314">
        <v>0</v>
      </c>
      <c r="D401" s="315">
        <v>0</v>
      </c>
      <c r="E401" s="316">
        <v>1</v>
      </c>
      <c r="F401" s="316">
        <v>1650000</v>
      </c>
      <c r="G401" s="314">
        <v>0</v>
      </c>
      <c r="H401" s="317">
        <v>0</v>
      </c>
      <c r="I401" s="293">
        <f>C401+E401+G401</f>
        <v>1</v>
      </c>
      <c r="J401" s="318">
        <f>D401+F401+H401</f>
        <v>1650000</v>
      </c>
    </row>
    <row r="402" spans="1:10" ht="24">
      <c r="A402" s="297"/>
      <c r="B402" s="306" t="s">
        <v>467</v>
      </c>
      <c r="C402" s="314"/>
      <c r="D402" s="315"/>
      <c r="E402" s="316"/>
      <c r="F402" s="316"/>
      <c r="G402" s="314"/>
      <c r="H402" s="317"/>
      <c r="I402" s="293"/>
      <c r="J402" s="318"/>
    </row>
    <row r="403" spans="1:10" ht="24">
      <c r="A403" s="297">
        <v>255</v>
      </c>
      <c r="B403" s="306" t="s">
        <v>457</v>
      </c>
      <c r="C403" s="314">
        <v>0</v>
      </c>
      <c r="D403" s="315">
        <v>0</v>
      </c>
      <c r="E403" s="316">
        <v>1</v>
      </c>
      <c r="F403" s="316">
        <v>1100000</v>
      </c>
      <c r="G403" s="314">
        <v>0</v>
      </c>
      <c r="H403" s="317">
        <v>0</v>
      </c>
      <c r="I403" s="293">
        <f>C403+E403+G403</f>
        <v>1</v>
      </c>
      <c r="J403" s="318">
        <f>D403+F403+H403</f>
        <v>1100000</v>
      </c>
    </row>
    <row r="404" spans="1:10" ht="24">
      <c r="A404" s="297"/>
      <c r="B404" s="306" t="s">
        <v>468</v>
      </c>
      <c r="C404" s="314"/>
      <c r="D404" s="315"/>
      <c r="E404" s="316"/>
      <c r="F404" s="316"/>
      <c r="G404" s="314"/>
      <c r="H404" s="331"/>
      <c r="I404" s="293"/>
      <c r="J404" s="318"/>
    </row>
    <row r="405" spans="1:10" ht="24">
      <c r="A405" s="297">
        <v>256</v>
      </c>
      <c r="B405" s="306" t="s">
        <v>457</v>
      </c>
      <c r="C405" s="314">
        <v>0</v>
      </c>
      <c r="D405" s="315">
        <v>0</v>
      </c>
      <c r="E405" s="319">
        <v>0</v>
      </c>
      <c r="F405" s="319">
        <v>0</v>
      </c>
      <c r="G405" s="318">
        <v>1</v>
      </c>
      <c r="H405" s="318">
        <v>1400000</v>
      </c>
      <c r="I405" s="293">
        <f>C405+E405+G405</f>
        <v>1</v>
      </c>
      <c r="J405" s="318">
        <f>D405+F405+H405</f>
        <v>1400000</v>
      </c>
    </row>
    <row r="406" spans="1:10" ht="24">
      <c r="A406" s="293"/>
      <c r="B406" s="306" t="s">
        <v>469</v>
      </c>
      <c r="C406" s="269"/>
      <c r="D406" s="353"/>
      <c r="E406" s="316"/>
      <c r="F406" s="316"/>
      <c r="G406" s="316"/>
      <c r="H406" s="316"/>
      <c r="I406" s="293"/>
      <c r="J406" s="318"/>
    </row>
    <row r="407" spans="1:10" ht="24">
      <c r="A407" s="297">
        <v>257</v>
      </c>
      <c r="B407" s="306" t="s">
        <v>457</v>
      </c>
      <c r="C407" s="314">
        <v>0</v>
      </c>
      <c r="D407" s="317">
        <v>0</v>
      </c>
      <c r="E407" s="318">
        <v>1</v>
      </c>
      <c r="F407" s="318">
        <v>1600000</v>
      </c>
      <c r="G407" s="314">
        <v>0</v>
      </c>
      <c r="H407" s="317">
        <v>0</v>
      </c>
      <c r="I407" s="293">
        <f>C407+E407+G407</f>
        <v>1</v>
      </c>
      <c r="J407" s="318">
        <f>D407+F407+H407</f>
        <v>1600000</v>
      </c>
    </row>
    <row r="408" spans="1:10" ht="24">
      <c r="A408" s="293"/>
      <c r="B408" s="306" t="s">
        <v>470</v>
      </c>
      <c r="C408" s="316"/>
      <c r="D408" s="340"/>
      <c r="E408" s="316"/>
      <c r="F408" s="316"/>
      <c r="G408" s="316"/>
      <c r="H408" s="316"/>
      <c r="I408" s="293"/>
      <c r="J408" s="318"/>
    </row>
    <row r="409" spans="1:10" ht="24">
      <c r="A409" s="297">
        <v>258</v>
      </c>
      <c r="B409" s="306" t="s">
        <v>457</v>
      </c>
      <c r="C409" s="314">
        <v>0</v>
      </c>
      <c r="D409" s="315">
        <v>0</v>
      </c>
      <c r="E409" s="316">
        <v>1</v>
      </c>
      <c r="F409" s="316">
        <v>450000</v>
      </c>
      <c r="G409" s="314">
        <v>0</v>
      </c>
      <c r="H409" s="317">
        <v>0</v>
      </c>
      <c r="I409" s="293">
        <f>C409+E409+G409</f>
        <v>1</v>
      </c>
      <c r="J409" s="318">
        <f>D409+F409+H409</f>
        <v>450000</v>
      </c>
    </row>
    <row r="410" spans="1:10" ht="24">
      <c r="A410" s="298"/>
      <c r="B410" s="307" t="s">
        <v>471</v>
      </c>
      <c r="C410" s="322"/>
      <c r="D410" s="354"/>
      <c r="E410" s="320"/>
      <c r="F410" s="355"/>
      <c r="G410" s="320"/>
      <c r="H410" s="355"/>
      <c r="I410" s="295"/>
      <c r="J410" s="324"/>
    </row>
    <row r="411" spans="1:10" s="14" customFormat="1" ht="24">
      <c r="A411" s="335"/>
      <c r="B411" s="351"/>
      <c r="C411" s="9"/>
      <c r="D411" s="352"/>
      <c r="E411" s="176"/>
      <c r="F411" s="134"/>
      <c r="G411" s="176"/>
      <c r="H411" s="134"/>
      <c r="I411" s="133"/>
      <c r="J411" s="132"/>
    </row>
    <row r="412" spans="1:10" ht="24">
      <c r="A412" s="308">
        <v>259</v>
      </c>
      <c r="B412" s="309" t="s">
        <v>472</v>
      </c>
      <c r="C412" s="312">
        <v>0</v>
      </c>
      <c r="D412" s="313">
        <v>0</v>
      </c>
      <c r="E412" s="312">
        <v>0</v>
      </c>
      <c r="F412" s="313">
        <v>0</v>
      </c>
      <c r="G412" s="310">
        <v>1</v>
      </c>
      <c r="H412" s="310">
        <v>2300000</v>
      </c>
      <c r="I412" s="296">
        <f>C412+E412+G412</f>
        <v>1</v>
      </c>
      <c r="J412" s="310">
        <f>D412+F412+H412</f>
        <v>2300000</v>
      </c>
    </row>
    <row r="413" spans="1:10" ht="24">
      <c r="A413" s="297"/>
      <c r="B413" s="306" t="s">
        <v>473</v>
      </c>
      <c r="C413" s="314"/>
      <c r="D413" s="315"/>
      <c r="E413" s="316"/>
      <c r="F413" s="316"/>
      <c r="G413" s="314"/>
      <c r="H413" s="331"/>
      <c r="I413" s="293"/>
      <c r="J413" s="318"/>
    </row>
    <row r="414" spans="1:10" ht="24">
      <c r="A414" s="297">
        <v>260</v>
      </c>
      <c r="B414" s="306" t="s">
        <v>474</v>
      </c>
      <c r="C414" s="314">
        <v>0</v>
      </c>
      <c r="D414" s="317">
        <v>0</v>
      </c>
      <c r="E414" s="318">
        <v>1</v>
      </c>
      <c r="F414" s="318">
        <v>430000</v>
      </c>
      <c r="G414" s="314">
        <v>0</v>
      </c>
      <c r="H414" s="317">
        <v>0</v>
      </c>
      <c r="I414" s="293">
        <f aca="true" t="shared" si="25" ref="I414:J417">C414+E414+G414</f>
        <v>1</v>
      </c>
      <c r="J414" s="318">
        <f t="shared" si="25"/>
        <v>430000</v>
      </c>
    </row>
    <row r="415" spans="1:10" ht="24">
      <c r="A415" s="297">
        <v>261</v>
      </c>
      <c r="B415" s="306" t="s">
        <v>475</v>
      </c>
      <c r="C415" s="314">
        <v>0</v>
      </c>
      <c r="D415" s="315">
        <v>0</v>
      </c>
      <c r="E415" s="319">
        <v>0</v>
      </c>
      <c r="F415" s="319">
        <v>0</v>
      </c>
      <c r="G415" s="318">
        <v>1</v>
      </c>
      <c r="H415" s="318">
        <v>1550000</v>
      </c>
      <c r="I415" s="293">
        <f t="shared" si="25"/>
        <v>1</v>
      </c>
      <c r="J415" s="318">
        <f t="shared" si="25"/>
        <v>1550000</v>
      </c>
    </row>
    <row r="416" spans="1:10" ht="24">
      <c r="A416" s="297">
        <v>262</v>
      </c>
      <c r="B416" s="306" t="s">
        <v>476</v>
      </c>
      <c r="C416" s="314">
        <v>0</v>
      </c>
      <c r="D416" s="315">
        <v>0</v>
      </c>
      <c r="E416" s="316">
        <v>1</v>
      </c>
      <c r="F416" s="316">
        <v>1130000</v>
      </c>
      <c r="G416" s="314">
        <v>0</v>
      </c>
      <c r="H416" s="317">
        <v>0</v>
      </c>
      <c r="I416" s="293">
        <f t="shared" si="25"/>
        <v>1</v>
      </c>
      <c r="J416" s="318">
        <f t="shared" si="25"/>
        <v>1130000</v>
      </c>
    </row>
    <row r="417" spans="1:10" ht="24">
      <c r="A417" s="297">
        <v>263</v>
      </c>
      <c r="B417" s="306" t="s">
        <v>477</v>
      </c>
      <c r="C417" s="318">
        <v>1</v>
      </c>
      <c r="D417" s="318">
        <v>320000000</v>
      </c>
      <c r="E417" s="319">
        <v>0</v>
      </c>
      <c r="F417" s="319">
        <v>0</v>
      </c>
      <c r="G417" s="314">
        <v>0</v>
      </c>
      <c r="H417" s="317">
        <v>0</v>
      </c>
      <c r="I417" s="293">
        <f t="shared" si="25"/>
        <v>1</v>
      </c>
      <c r="J417" s="318">
        <f t="shared" si="25"/>
        <v>320000000</v>
      </c>
    </row>
    <row r="418" spans="1:10" ht="24">
      <c r="A418" s="297"/>
      <c r="B418" s="306" t="s">
        <v>478</v>
      </c>
      <c r="C418" s="316"/>
      <c r="D418" s="340"/>
      <c r="E418" s="316"/>
      <c r="F418" s="316"/>
      <c r="G418" s="316"/>
      <c r="H418" s="316"/>
      <c r="I418" s="293"/>
      <c r="J418" s="318"/>
    </row>
    <row r="419" spans="1:10" ht="24">
      <c r="A419" s="297">
        <v>264</v>
      </c>
      <c r="B419" s="306" t="s">
        <v>479</v>
      </c>
      <c r="C419" s="316">
        <v>1</v>
      </c>
      <c r="D419" s="359">
        <v>5000000</v>
      </c>
      <c r="E419" s="316">
        <v>1</v>
      </c>
      <c r="F419" s="316">
        <v>5000000</v>
      </c>
      <c r="G419" s="316">
        <v>1</v>
      </c>
      <c r="H419" s="316">
        <v>5000000</v>
      </c>
      <c r="I419" s="293">
        <f>C419+E419+G419</f>
        <v>3</v>
      </c>
      <c r="J419" s="318">
        <f>D419+F419+H419</f>
        <v>15000000</v>
      </c>
    </row>
    <row r="420" spans="1:10" ht="24">
      <c r="A420" s="298"/>
      <c r="B420" s="307" t="s">
        <v>480</v>
      </c>
      <c r="C420" s="322"/>
      <c r="D420" s="354"/>
      <c r="E420" s="322"/>
      <c r="F420" s="322"/>
      <c r="G420" s="322"/>
      <c r="H420" s="322"/>
      <c r="I420" s="322"/>
      <c r="J420" s="322"/>
    </row>
    <row r="421" spans="1:10" ht="24">
      <c r="A421" s="279"/>
      <c r="B421" s="356" t="s">
        <v>58</v>
      </c>
      <c r="C421" s="357">
        <f aca="true" t="shared" si="26" ref="C421:J421">SUM(C6:C419)</f>
        <v>49</v>
      </c>
      <c r="D421" s="358">
        <f t="shared" si="26"/>
        <v>355288000</v>
      </c>
      <c r="E421" s="357">
        <f t="shared" si="26"/>
        <v>127</v>
      </c>
      <c r="F421" s="357">
        <f t="shared" si="26"/>
        <v>146377000</v>
      </c>
      <c r="G421" s="357">
        <f t="shared" si="26"/>
        <v>91</v>
      </c>
      <c r="H421" s="357">
        <f t="shared" si="26"/>
        <v>129775500</v>
      </c>
      <c r="I421" s="357">
        <f t="shared" si="26"/>
        <v>267</v>
      </c>
      <c r="J421" s="357">
        <f t="shared" si="26"/>
        <v>631440500</v>
      </c>
    </row>
    <row r="422" ht="24">
      <c r="B422" s="249"/>
    </row>
  </sheetData>
  <sheetProtection/>
  <mergeCells count="13">
    <mergeCell ref="E2:E3"/>
    <mergeCell ref="F2:F3"/>
    <mergeCell ref="G2:G3"/>
    <mergeCell ref="H2:H3"/>
    <mergeCell ref="I2:I3"/>
    <mergeCell ref="J2:J3"/>
    <mergeCell ref="B1:B3"/>
    <mergeCell ref="C1:D1"/>
    <mergeCell ref="E1:F1"/>
    <mergeCell ref="G1:H1"/>
    <mergeCell ref="I1:J1"/>
    <mergeCell ref="C2:C3"/>
    <mergeCell ref="D2:D3"/>
  </mergeCells>
  <printOptions/>
  <pageMargins left="0.31496062992125984" right="0.31496062992125984" top="0.984251968503937" bottom="0.7480314960629921" header="0.31496062992125984" footer="0.31496062992125984"/>
  <pageSetup horizontalDpi="600" verticalDpi="600" orientation="landscape" paperSize="9" r:id="rId1"/>
  <headerFooter alignWithMargins="0">
    <oddFooter>&amp;L&amp;"TH Chakra Petch,ตัวหนา"&amp;12&amp;K00-033เทศบาลตำบลบ้านเป็ด
Banped  Subdistrict  Municipality&amp;R&amp;"TH Chakra Petch,ตัวหนา"&amp;12&amp;K00-033บัญชีสรุปโครงการ
ยุทธศาสตร์ที่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49"/>
  <sheetViews>
    <sheetView view="pageLayout" zoomScaleNormal="115" zoomScaleSheetLayoutView="130" workbookViewId="0" topLeftCell="A12">
      <selection activeCell="D18" sqref="D18"/>
    </sheetView>
  </sheetViews>
  <sheetFormatPr defaultColWidth="9.140625" defaultRowHeight="12.75"/>
  <cols>
    <col min="1" max="1" width="3.7109375" style="20" customWidth="1"/>
    <col min="2" max="2" width="63.140625" style="7" customWidth="1"/>
    <col min="3" max="3" width="6.28125" style="20" customWidth="1"/>
    <col min="4" max="4" width="13.00390625" style="45" customWidth="1"/>
    <col min="5" max="5" width="6.28125" style="20" customWidth="1"/>
    <col min="6" max="6" width="13.00390625" style="45" customWidth="1"/>
    <col min="7" max="7" width="6.28125" style="51" customWidth="1"/>
    <col min="8" max="8" width="13.00390625" style="45" customWidth="1"/>
    <col min="9" max="9" width="6.28125" style="20" customWidth="1"/>
    <col min="10" max="10" width="13.00390625" style="21" customWidth="1"/>
    <col min="11" max="16384" width="9.140625" style="7" customWidth="1"/>
  </cols>
  <sheetData>
    <row r="1" spans="1:10" ht="23.25">
      <c r="A1" s="54"/>
      <c r="B1" s="615" t="s">
        <v>0</v>
      </c>
      <c r="C1" s="618" t="s">
        <v>8</v>
      </c>
      <c r="D1" s="619"/>
      <c r="E1" s="620" t="s">
        <v>9</v>
      </c>
      <c r="F1" s="620"/>
      <c r="G1" s="620" t="s">
        <v>176</v>
      </c>
      <c r="H1" s="620"/>
      <c r="I1" s="620" t="s">
        <v>3</v>
      </c>
      <c r="J1" s="620"/>
    </row>
    <row r="2" spans="1:10" ht="21" customHeight="1">
      <c r="A2" s="53" t="s">
        <v>10</v>
      </c>
      <c r="B2" s="616"/>
      <c r="C2" s="620" t="s">
        <v>1</v>
      </c>
      <c r="D2" s="621" t="s">
        <v>2</v>
      </c>
      <c r="E2" s="620" t="s">
        <v>1</v>
      </c>
      <c r="F2" s="621" t="s">
        <v>2</v>
      </c>
      <c r="G2" s="622" t="s">
        <v>1</v>
      </c>
      <c r="H2" s="621" t="s">
        <v>2</v>
      </c>
      <c r="I2" s="620" t="s">
        <v>1</v>
      </c>
      <c r="J2" s="621" t="s">
        <v>2</v>
      </c>
    </row>
    <row r="3" spans="1:10" ht="21" customHeight="1">
      <c r="A3" s="56"/>
      <c r="B3" s="617"/>
      <c r="C3" s="620"/>
      <c r="D3" s="621"/>
      <c r="E3" s="620"/>
      <c r="F3" s="621"/>
      <c r="G3" s="622"/>
      <c r="H3" s="621"/>
      <c r="I3" s="620"/>
      <c r="J3" s="621"/>
    </row>
    <row r="4" spans="1:10" ht="21" customHeight="1">
      <c r="A4" s="55"/>
      <c r="B4" s="76" t="s">
        <v>73</v>
      </c>
      <c r="C4" s="41"/>
      <c r="D4" s="60"/>
      <c r="E4" s="41"/>
      <c r="F4" s="60"/>
      <c r="G4" s="61"/>
      <c r="H4" s="60"/>
      <c r="I4" s="41"/>
      <c r="J4" s="62"/>
    </row>
    <row r="5" spans="1:14" ht="23.25">
      <c r="A5" s="98"/>
      <c r="B5" s="127" t="s">
        <v>74</v>
      </c>
      <c r="C5" s="94"/>
      <c r="D5" s="97"/>
      <c r="E5" s="104"/>
      <c r="F5" s="105"/>
      <c r="G5" s="104"/>
      <c r="H5" s="105"/>
      <c r="I5" s="96"/>
      <c r="J5" s="97"/>
      <c r="K5" s="14"/>
      <c r="L5" s="14"/>
      <c r="M5" s="14"/>
      <c r="N5" s="14"/>
    </row>
    <row r="6" spans="1:14" ht="23.25">
      <c r="A6" s="204">
        <v>1</v>
      </c>
      <c r="B6" s="205" t="s">
        <v>75</v>
      </c>
      <c r="C6" s="206">
        <v>1</v>
      </c>
      <c r="D6" s="207">
        <v>100000</v>
      </c>
      <c r="E6" s="206">
        <v>1</v>
      </c>
      <c r="F6" s="207">
        <v>100000</v>
      </c>
      <c r="G6" s="208">
        <v>1</v>
      </c>
      <c r="H6" s="207">
        <v>100000</v>
      </c>
      <c r="I6" s="208">
        <f>C6+E6+G6</f>
        <v>3</v>
      </c>
      <c r="J6" s="207">
        <f>D6+F6+H6</f>
        <v>300000</v>
      </c>
      <c r="K6" s="14"/>
      <c r="L6" s="14"/>
      <c r="M6" s="14"/>
      <c r="N6" s="14"/>
    </row>
    <row r="7" spans="1:14" ht="23.25">
      <c r="A7" s="183">
        <v>2</v>
      </c>
      <c r="B7" s="189" t="s">
        <v>76</v>
      </c>
      <c r="C7" s="191">
        <v>1</v>
      </c>
      <c r="D7" s="191">
        <v>400000</v>
      </c>
      <c r="E7" s="191">
        <v>1</v>
      </c>
      <c r="F7" s="191">
        <v>400000</v>
      </c>
      <c r="G7" s="200">
        <v>1</v>
      </c>
      <c r="H7" s="191">
        <v>400000</v>
      </c>
      <c r="I7" s="208">
        <f aca="true" t="shared" si="0" ref="I7:J18">C7+E7+G7</f>
        <v>3</v>
      </c>
      <c r="J7" s="191">
        <f t="shared" si="0"/>
        <v>1200000</v>
      </c>
      <c r="K7" s="14"/>
      <c r="L7" s="14"/>
      <c r="M7" s="14"/>
      <c r="N7" s="14"/>
    </row>
    <row r="8" spans="1:14" ht="23.25">
      <c r="A8" s="183">
        <v>3</v>
      </c>
      <c r="B8" s="189" t="s">
        <v>508</v>
      </c>
      <c r="C8" s="169">
        <v>0</v>
      </c>
      <c r="D8" s="170">
        <v>0</v>
      </c>
      <c r="E8" s="169">
        <v>0</v>
      </c>
      <c r="F8" s="170">
        <v>0</v>
      </c>
      <c r="G8" s="200">
        <v>1</v>
      </c>
      <c r="H8" s="191">
        <v>1600000</v>
      </c>
      <c r="I8" s="208">
        <f t="shared" si="0"/>
        <v>1</v>
      </c>
      <c r="J8" s="191">
        <f t="shared" si="0"/>
        <v>1600000</v>
      </c>
      <c r="K8" s="14"/>
      <c r="L8" s="14"/>
      <c r="M8" s="14"/>
      <c r="N8" s="14"/>
    </row>
    <row r="9" spans="1:14" ht="23.25">
      <c r="A9" s="183">
        <v>4</v>
      </c>
      <c r="B9" s="189" t="s">
        <v>509</v>
      </c>
      <c r="C9" s="169">
        <v>0</v>
      </c>
      <c r="D9" s="170">
        <v>0</v>
      </c>
      <c r="E9" s="200">
        <v>1</v>
      </c>
      <c r="F9" s="191">
        <v>1600000</v>
      </c>
      <c r="G9" s="169">
        <v>0</v>
      </c>
      <c r="H9" s="170">
        <v>0</v>
      </c>
      <c r="I9" s="208">
        <f t="shared" si="0"/>
        <v>1</v>
      </c>
      <c r="J9" s="191">
        <f t="shared" si="0"/>
        <v>1600000</v>
      </c>
      <c r="K9" s="14"/>
      <c r="L9" s="14"/>
      <c r="M9" s="14"/>
      <c r="N9" s="14"/>
    </row>
    <row r="10" spans="1:14" ht="23.25">
      <c r="A10" s="183">
        <v>5</v>
      </c>
      <c r="B10" s="164" t="s">
        <v>510</v>
      </c>
      <c r="C10" s="169">
        <v>0</v>
      </c>
      <c r="D10" s="170">
        <v>0</v>
      </c>
      <c r="E10" s="200">
        <v>1</v>
      </c>
      <c r="F10" s="191">
        <v>640000</v>
      </c>
      <c r="G10" s="169">
        <v>0</v>
      </c>
      <c r="H10" s="170">
        <v>0</v>
      </c>
      <c r="I10" s="208">
        <f t="shared" si="0"/>
        <v>1</v>
      </c>
      <c r="J10" s="191">
        <f t="shared" si="0"/>
        <v>640000</v>
      </c>
      <c r="K10" s="14"/>
      <c r="L10" s="14"/>
      <c r="M10" s="14"/>
      <c r="N10" s="14"/>
    </row>
    <row r="11" spans="1:14" ht="23.25">
      <c r="A11" s="183"/>
      <c r="B11" s="189" t="s">
        <v>511</v>
      </c>
      <c r="C11" s="169"/>
      <c r="D11" s="170"/>
      <c r="E11" s="191"/>
      <c r="F11" s="191"/>
      <c r="G11" s="169"/>
      <c r="H11" s="170"/>
      <c r="I11" s="208"/>
      <c r="J11" s="191"/>
      <c r="K11" s="14"/>
      <c r="L11" s="14"/>
      <c r="M11" s="14"/>
      <c r="N11" s="14"/>
    </row>
    <row r="12" spans="1:14" ht="23.25">
      <c r="A12" s="183">
        <v>6</v>
      </c>
      <c r="B12" s="198" t="s">
        <v>512</v>
      </c>
      <c r="C12" s="169">
        <v>0</v>
      </c>
      <c r="D12" s="170">
        <v>0</v>
      </c>
      <c r="E12" s="191">
        <v>1</v>
      </c>
      <c r="F12" s="191">
        <v>320000</v>
      </c>
      <c r="G12" s="169">
        <v>0</v>
      </c>
      <c r="H12" s="170">
        <v>0</v>
      </c>
      <c r="I12" s="208">
        <f t="shared" si="0"/>
        <v>1</v>
      </c>
      <c r="J12" s="191">
        <f t="shared" si="0"/>
        <v>320000</v>
      </c>
      <c r="K12" s="14"/>
      <c r="L12" s="14"/>
      <c r="M12" s="14"/>
      <c r="N12" s="14"/>
    </row>
    <row r="13" spans="1:14" ht="23.25">
      <c r="A13" s="183">
        <v>7</v>
      </c>
      <c r="B13" s="198" t="s">
        <v>513</v>
      </c>
      <c r="C13" s="169">
        <v>0</v>
      </c>
      <c r="D13" s="170">
        <v>0</v>
      </c>
      <c r="E13" s="191">
        <v>1</v>
      </c>
      <c r="F13" s="191">
        <v>800000</v>
      </c>
      <c r="G13" s="169">
        <v>0</v>
      </c>
      <c r="H13" s="170">
        <v>0</v>
      </c>
      <c r="I13" s="208">
        <f t="shared" si="0"/>
        <v>1</v>
      </c>
      <c r="J13" s="191">
        <f t="shared" si="0"/>
        <v>800000</v>
      </c>
      <c r="K13" s="14"/>
      <c r="L13" s="14"/>
      <c r="M13" s="14"/>
      <c r="N13" s="14"/>
    </row>
    <row r="14" spans="1:14" ht="23.25">
      <c r="A14" s="183">
        <v>8</v>
      </c>
      <c r="B14" s="198" t="s">
        <v>514</v>
      </c>
      <c r="C14" s="169">
        <v>0</v>
      </c>
      <c r="D14" s="170">
        <v>0</v>
      </c>
      <c r="E14" s="191">
        <v>1</v>
      </c>
      <c r="F14" s="191">
        <v>800000</v>
      </c>
      <c r="G14" s="169">
        <v>0</v>
      </c>
      <c r="H14" s="170">
        <v>0</v>
      </c>
      <c r="I14" s="208">
        <f t="shared" si="0"/>
        <v>1</v>
      </c>
      <c r="J14" s="191">
        <f>D14+F14+H14</f>
        <v>800000</v>
      </c>
      <c r="K14" s="14"/>
      <c r="L14" s="14"/>
      <c r="M14" s="14"/>
      <c r="N14" s="14"/>
    </row>
    <row r="15" spans="1:14" ht="23.25">
      <c r="A15" s="183">
        <v>9</v>
      </c>
      <c r="B15" s="198" t="s">
        <v>515</v>
      </c>
      <c r="C15" s="169">
        <v>0</v>
      </c>
      <c r="D15" s="170">
        <v>0</v>
      </c>
      <c r="E15" s="191">
        <v>1</v>
      </c>
      <c r="F15" s="191">
        <v>272000</v>
      </c>
      <c r="G15" s="169">
        <v>0</v>
      </c>
      <c r="H15" s="170">
        <v>0</v>
      </c>
      <c r="I15" s="208">
        <f t="shared" si="0"/>
        <v>1</v>
      </c>
      <c r="J15" s="191">
        <f t="shared" si="0"/>
        <v>272000</v>
      </c>
      <c r="K15" s="14"/>
      <c r="L15" s="14"/>
      <c r="M15" s="14"/>
      <c r="N15" s="14"/>
    </row>
    <row r="16" spans="1:14" ht="23.25">
      <c r="A16" s="183">
        <v>10</v>
      </c>
      <c r="B16" s="198" t="s">
        <v>516</v>
      </c>
      <c r="C16" s="169">
        <v>0</v>
      </c>
      <c r="D16" s="170">
        <v>0</v>
      </c>
      <c r="E16" s="169">
        <v>0</v>
      </c>
      <c r="F16" s="170">
        <v>0</v>
      </c>
      <c r="G16" s="200">
        <v>1</v>
      </c>
      <c r="H16" s="191">
        <v>392000</v>
      </c>
      <c r="I16" s="208">
        <f t="shared" si="0"/>
        <v>1</v>
      </c>
      <c r="J16" s="191">
        <f>D16+F16+H16</f>
        <v>392000</v>
      </c>
      <c r="K16" s="14"/>
      <c r="L16" s="14"/>
      <c r="M16" s="14"/>
      <c r="N16" s="14"/>
    </row>
    <row r="17" spans="1:14" ht="23.25">
      <c r="A17" s="183"/>
      <c r="B17" s="198" t="s">
        <v>517</v>
      </c>
      <c r="C17" s="169"/>
      <c r="D17" s="170"/>
      <c r="E17" s="191"/>
      <c r="F17" s="191"/>
      <c r="G17" s="169"/>
      <c r="H17" s="170"/>
      <c r="I17" s="208"/>
      <c r="J17" s="191"/>
      <c r="K17" s="14"/>
      <c r="L17" s="14"/>
      <c r="M17" s="14"/>
      <c r="N17" s="14"/>
    </row>
    <row r="18" spans="1:14" ht="23.25">
      <c r="A18" s="183">
        <v>11</v>
      </c>
      <c r="B18" s="198" t="s">
        <v>518</v>
      </c>
      <c r="C18" s="169">
        <v>0</v>
      </c>
      <c r="D18" s="170">
        <v>0</v>
      </c>
      <c r="E18" s="188">
        <v>1</v>
      </c>
      <c r="F18" s="188">
        <v>1600000</v>
      </c>
      <c r="G18" s="169">
        <v>0</v>
      </c>
      <c r="H18" s="170">
        <v>0</v>
      </c>
      <c r="I18" s="212">
        <f t="shared" si="0"/>
        <v>1</v>
      </c>
      <c r="J18" s="191">
        <f>D18+F18+H18</f>
        <v>1600000</v>
      </c>
      <c r="K18" s="14"/>
      <c r="L18" s="14"/>
      <c r="M18" s="14"/>
      <c r="N18" s="14"/>
    </row>
    <row r="19" spans="1:14" ht="23.25">
      <c r="A19" s="210"/>
      <c r="B19" s="201" t="s">
        <v>483</v>
      </c>
      <c r="C19" s="202"/>
      <c r="D19" s="202"/>
      <c r="E19" s="202"/>
      <c r="F19" s="202"/>
      <c r="G19" s="211"/>
      <c r="H19" s="202"/>
      <c r="I19" s="208"/>
      <c r="J19" s="202"/>
      <c r="K19" s="14"/>
      <c r="L19" s="14"/>
      <c r="M19" s="14"/>
      <c r="N19" s="14"/>
    </row>
    <row r="20" spans="1:13" ht="23.25">
      <c r="A20" s="135"/>
      <c r="B20" s="136" t="s">
        <v>58</v>
      </c>
      <c r="C20" s="137">
        <f>SUM(C6:C19)</f>
        <v>2</v>
      </c>
      <c r="D20" s="137">
        <f aca="true" t="shared" si="1" ref="D20:J20">SUM(D6:D19)</f>
        <v>500000</v>
      </c>
      <c r="E20" s="137">
        <f t="shared" si="1"/>
        <v>9</v>
      </c>
      <c r="F20" s="137">
        <f t="shared" si="1"/>
        <v>6532000</v>
      </c>
      <c r="G20" s="137">
        <f t="shared" si="1"/>
        <v>4</v>
      </c>
      <c r="H20" s="137">
        <f t="shared" si="1"/>
        <v>2492000</v>
      </c>
      <c r="I20" s="137">
        <f t="shared" si="1"/>
        <v>15</v>
      </c>
      <c r="J20" s="137">
        <f t="shared" si="1"/>
        <v>9524000</v>
      </c>
      <c r="K20" s="14"/>
      <c r="L20" s="14"/>
      <c r="M20" s="14"/>
    </row>
    <row r="21" spans="1:13" ht="23.25">
      <c r="A21" s="128"/>
      <c r="B21" s="129"/>
      <c r="C21" s="132"/>
      <c r="D21" s="134"/>
      <c r="E21" s="132"/>
      <c r="F21" s="132"/>
      <c r="G21" s="133"/>
      <c r="H21" s="134"/>
      <c r="I21" s="133"/>
      <c r="J21" s="132"/>
      <c r="K21" s="14"/>
      <c r="L21" s="14"/>
      <c r="M21" s="14"/>
    </row>
    <row r="22" spans="1:13" ht="23.25">
      <c r="A22" s="128"/>
      <c r="B22" s="129"/>
      <c r="C22" s="130"/>
      <c r="D22" s="131"/>
      <c r="E22" s="132"/>
      <c r="F22" s="132"/>
      <c r="G22" s="130"/>
      <c r="H22" s="131"/>
      <c r="I22" s="133"/>
      <c r="J22" s="132"/>
      <c r="K22" s="14"/>
      <c r="L22" s="14"/>
      <c r="M22" s="14"/>
    </row>
    <row r="23" spans="1:13" ht="23.25">
      <c r="A23" s="128"/>
      <c r="B23" s="129"/>
      <c r="C23" s="132"/>
      <c r="D23" s="134"/>
      <c r="E23" s="132"/>
      <c r="F23" s="132"/>
      <c r="G23" s="133"/>
      <c r="H23" s="134"/>
      <c r="I23" s="133"/>
      <c r="J23" s="132"/>
      <c r="K23" s="14"/>
      <c r="L23" s="14"/>
      <c r="M23" s="14"/>
    </row>
    <row r="24" spans="1:13" ht="23.25">
      <c r="A24" s="128"/>
      <c r="B24" s="129"/>
      <c r="C24" s="130"/>
      <c r="D24" s="131"/>
      <c r="E24" s="132"/>
      <c r="F24" s="132"/>
      <c r="G24" s="130"/>
      <c r="H24" s="131"/>
      <c r="I24" s="133"/>
      <c r="J24" s="132"/>
      <c r="K24" s="14"/>
      <c r="L24" s="14"/>
      <c r="M24" s="14"/>
    </row>
    <row r="25" spans="1:13" ht="23.25">
      <c r="A25" s="128"/>
      <c r="B25" s="129"/>
      <c r="C25" s="132"/>
      <c r="D25" s="134"/>
      <c r="E25" s="132"/>
      <c r="F25" s="132"/>
      <c r="G25" s="133"/>
      <c r="H25" s="134"/>
      <c r="I25" s="133"/>
      <c r="J25" s="132"/>
      <c r="K25" s="14"/>
      <c r="L25" s="14"/>
      <c r="M25" s="14"/>
    </row>
    <row r="26" spans="1:13" ht="23.25">
      <c r="A26" s="128"/>
      <c r="B26" s="129"/>
      <c r="C26" s="132"/>
      <c r="D26" s="132"/>
      <c r="E26" s="130"/>
      <c r="F26" s="131"/>
      <c r="G26" s="130"/>
      <c r="H26" s="131"/>
      <c r="I26" s="133"/>
      <c r="J26" s="132"/>
      <c r="K26" s="14"/>
      <c r="L26" s="14"/>
      <c r="M26" s="14"/>
    </row>
    <row r="27" spans="1:13" ht="23.25">
      <c r="A27" s="128"/>
      <c r="B27" s="129"/>
      <c r="C27" s="132"/>
      <c r="D27" s="132"/>
      <c r="E27" s="132"/>
      <c r="F27" s="134"/>
      <c r="G27" s="133"/>
      <c r="H27" s="132"/>
      <c r="I27" s="133"/>
      <c r="J27" s="132"/>
      <c r="K27" s="14"/>
      <c r="L27" s="14"/>
      <c r="M27" s="14"/>
    </row>
    <row r="28" spans="1:13" ht="23.25">
      <c r="A28" s="128"/>
      <c r="B28" s="129"/>
      <c r="C28" s="130"/>
      <c r="D28" s="130"/>
      <c r="E28" s="130"/>
      <c r="F28" s="131"/>
      <c r="G28" s="132"/>
      <c r="H28" s="132"/>
      <c r="I28" s="133"/>
      <c r="J28" s="132"/>
      <c r="K28" s="14"/>
      <c r="L28" s="14"/>
      <c r="M28" s="14"/>
    </row>
    <row r="29" spans="1:13" ht="23.25">
      <c r="A29" s="128"/>
      <c r="B29" s="129"/>
      <c r="C29" s="132"/>
      <c r="D29" s="132"/>
      <c r="E29" s="130"/>
      <c r="F29" s="131"/>
      <c r="G29" s="130"/>
      <c r="H29" s="130"/>
      <c r="I29" s="133"/>
      <c r="J29" s="132"/>
      <c r="K29" s="14"/>
      <c r="L29" s="14"/>
      <c r="M29" s="14"/>
    </row>
    <row r="30" spans="1:13" ht="23.25">
      <c r="A30" s="128"/>
      <c r="B30" s="129"/>
      <c r="C30" s="132"/>
      <c r="D30" s="132"/>
      <c r="E30" s="132"/>
      <c r="F30" s="134"/>
      <c r="G30" s="133"/>
      <c r="H30" s="132"/>
      <c r="I30" s="133"/>
      <c r="J30" s="132"/>
      <c r="K30" s="14"/>
      <c r="L30" s="14"/>
      <c r="M30" s="14"/>
    </row>
    <row r="31" spans="1:13" ht="23.25">
      <c r="A31" s="128"/>
      <c r="B31" s="129"/>
      <c r="C31" s="132"/>
      <c r="D31" s="132"/>
      <c r="E31" s="130"/>
      <c r="F31" s="131"/>
      <c r="G31" s="130"/>
      <c r="H31" s="130"/>
      <c r="I31" s="133"/>
      <c r="J31" s="132"/>
      <c r="K31" s="14"/>
      <c r="L31" s="14"/>
      <c r="M31" s="14"/>
    </row>
    <row r="32" spans="1:13" ht="23.25">
      <c r="A32" s="128"/>
      <c r="B32" s="129"/>
      <c r="C32" s="132"/>
      <c r="D32" s="132"/>
      <c r="E32" s="132"/>
      <c r="F32" s="134"/>
      <c r="G32" s="133"/>
      <c r="H32" s="134"/>
      <c r="I32" s="133"/>
      <c r="J32" s="132"/>
      <c r="K32" s="14"/>
      <c r="L32" s="14"/>
      <c r="M32" s="14"/>
    </row>
    <row r="33" spans="1:13" ht="23.25">
      <c r="A33" s="128"/>
      <c r="B33" s="129"/>
      <c r="C33" s="132"/>
      <c r="D33" s="132"/>
      <c r="E33" s="130"/>
      <c r="F33" s="131"/>
      <c r="G33" s="130"/>
      <c r="H33" s="131"/>
      <c r="I33" s="133"/>
      <c r="J33" s="132"/>
      <c r="K33" s="14"/>
      <c r="L33" s="14"/>
      <c r="M33" s="14"/>
    </row>
    <row r="34" spans="1:13" ht="23.25">
      <c r="A34" s="128"/>
      <c r="B34" s="129"/>
      <c r="C34" s="132"/>
      <c r="D34" s="132"/>
      <c r="E34" s="132"/>
      <c r="F34" s="134"/>
      <c r="G34" s="133"/>
      <c r="H34" s="134"/>
      <c r="I34" s="133"/>
      <c r="J34" s="132"/>
      <c r="K34" s="14"/>
      <c r="L34" s="14"/>
      <c r="M34" s="14"/>
    </row>
    <row r="35" spans="1:13" ht="23.25">
      <c r="A35" s="128"/>
      <c r="B35" s="129"/>
      <c r="C35" s="132"/>
      <c r="D35" s="132"/>
      <c r="E35" s="130"/>
      <c r="F35" s="131"/>
      <c r="G35" s="130"/>
      <c r="H35" s="131"/>
      <c r="I35" s="133"/>
      <c r="J35" s="132"/>
      <c r="K35" s="14"/>
      <c r="L35" s="14"/>
      <c r="M35" s="14"/>
    </row>
    <row r="36" spans="1:13" ht="23.25">
      <c r="A36" s="128"/>
      <c r="B36" s="129"/>
      <c r="C36" s="132"/>
      <c r="D36" s="132"/>
      <c r="E36" s="132"/>
      <c r="F36" s="134"/>
      <c r="G36" s="133"/>
      <c r="H36" s="134"/>
      <c r="I36" s="133"/>
      <c r="J36" s="132"/>
      <c r="K36" s="14"/>
      <c r="L36" s="14"/>
      <c r="M36" s="14"/>
    </row>
    <row r="37" spans="1:13" ht="23.25">
      <c r="A37" s="128"/>
      <c r="B37" s="129"/>
      <c r="C37" s="130"/>
      <c r="D37" s="131"/>
      <c r="E37" s="132"/>
      <c r="F37" s="132"/>
      <c r="G37" s="130"/>
      <c r="H37" s="131"/>
      <c r="I37" s="133"/>
      <c r="J37" s="132"/>
      <c r="K37" s="14"/>
      <c r="L37" s="14"/>
      <c r="M37" s="14"/>
    </row>
    <row r="38" spans="1:13" ht="23.25">
      <c r="A38" s="128"/>
      <c r="B38" s="129"/>
      <c r="C38" s="130"/>
      <c r="D38" s="131"/>
      <c r="E38" s="132"/>
      <c r="F38" s="132"/>
      <c r="G38" s="130"/>
      <c r="H38" s="131"/>
      <c r="I38" s="133"/>
      <c r="J38" s="132"/>
      <c r="K38" s="14"/>
      <c r="L38" s="14"/>
      <c r="M38" s="14"/>
    </row>
    <row r="39" spans="1:13" ht="23.25">
      <c r="A39" s="128"/>
      <c r="B39" s="129"/>
      <c r="C39" s="132"/>
      <c r="D39" s="134"/>
      <c r="E39" s="132"/>
      <c r="F39" s="132"/>
      <c r="G39" s="133"/>
      <c r="H39" s="134"/>
      <c r="I39" s="133"/>
      <c r="J39" s="132"/>
      <c r="K39" s="14"/>
      <c r="L39" s="14"/>
      <c r="M39" s="14"/>
    </row>
    <row r="40" spans="1:13" ht="23.25">
      <c r="A40" s="128"/>
      <c r="B40" s="129"/>
      <c r="C40" s="130"/>
      <c r="D40" s="131"/>
      <c r="E40" s="132"/>
      <c r="F40" s="132"/>
      <c r="G40" s="130"/>
      <c r="H40" s="131"/>
      <c r="I40" s="133"/>
      <c r="J40" s="132"/>
      <c r="K40" s="14"/>
      <c r="L40" s="14"/>
      <c r="M40" s="14"/>
    </row>
    <row r="41" spans="1:13" ht="23.25">
      <c r="A41" s="128"/>
      <c r="B41" s="129"/>
      <c r="C41" s="130"/>
      <c r="D41" s="131"/>
      <c r="E41" s="132"/>
      <c r="F41" s="132"/>
      <c r="G41" s="130"/>
      <c r="H41" s="131"/>
      <c r="I41" s="133"/>
      <c r="J41" s="132"/>
      <c r="K41" s="14"/>
      <c r="L41" s="14"/>
      <c r="M41" s="14"/>
    </row>
    <row r="42" spans="1:13" ht="23.25">
      <c r="A42" s="98"/>
      <c r="B42" s="78"/>
      <c r="C42" s="104"/>
      <c r="D42" s="105"/>
      <c r="E42" s="97"/>
      <c r="F42" s="97"/>
      <c r="G42" s="104"/>
      <c r="H42" s="105"/>
      <c r="I42" s="96"/>
      <c r="J42" s="97"/>
      <c r="K42" s="14"/>
      <c r="L42" s="14"/>
      <c r="M42" s="14"/>
    </row>
    <row r="43" spans="1:13" ht="23.25">
      <c r="A43" s="98"/>
      <c r="B43" s="78"/>
      <c r="C43" s="33"/>
      <c r="D43" s="33"/>
      <c r="E43" s="97"/>
      <c r="F43" s="97"/>
      <c r="G43" s="96"/>
      <c r="H43" s="95"/>
      <c r="I43" s="96"/>
      <c r="J43" s="97"/>
      <c r="K43" s="14"/>
      <c r="L43" s="14"/>
      <c r="M43" s="14"/>
    </row>
    <row r="44" spans="1:13" ht="23.25">
      <c r="A44" s="98"/>
      <c r="B44" s="78"/>
      <c r="C44" s="104"/>
      <c r="D44" s="105"/>
      <c r="E44" s="104"/>
      <c r="F44" s="104"/>
      <c r="G44" s="96"/>
      <c r="H44" s="97"/>
      <c r="I44" s="96"/>
      <c r="J44" s="97"/>
      <c r="K44" s="14"/>
      <c r="L44" s="14"/>
      <c r="M44" s="14"/>
    </row>
    <row r="45" spans="1:13" ht="23.25">
      <c r="A45" s="98"/>
      <c r="B45" s="78"/>
      <c r="C45" s="104"/>
      <c r="D45" s="105"/>
      <c r="E45" s="104"/>
      <c r="F45" s="104"/>
      <c r="G45" s="97"/>
      <c r="H45" s="97"/>
      <c r="I45" s="96"/>
      <c r="J45" s="97"/>
      <c r="K45" s="14"/>
      <c r="L45" s="14"/>
      <c r="M45" s="14"/>
    </row>
    <row r="46" spans="1:13" ht="23.25">
      <c r="A46" s="98"/>
      <c r="B46" s="78"/>
      <c r="C46" s="104"/>
      <c r="D46" s="105"/>
      <c r="E46" s="104"/>
      <c r="F46" s="105"/>
      <c r="G46" s="97"/>
      <c r="H46" s="97"/>
      <c r="I46" s="96"/>
      <c r="J46" s="97"/>
      <c r="K46" s="14"/>
      <c r="L46" s="14"/>
      <c r="M46" s="14"/>
    </row>
    <row r="47" spans="1:13" ht="23.25">
      <c r="A47" s="98"/>
      <c r="B47" s="78"/>
      <c r="C47" s="97"/>
      <c r="D47" s="95"/>
      <c r="E47" s="97"/>
      <c r="F47" s="95"/>
      <c r="G47" s="96"/>
      <c r="H47" s="95"/>
      <c r="I47" s="96"/>
      <c r="J47" s="97"/>
      <c r="K47" s="14"/>
      <c r="L47" s="14"/>
      <c r="M47" s="14"/>
    </row>
    <row r="48" spans="1:13" ht="23.25">
      <c r="A48" s="98"/>
      <c r="B48" s="78"/>
      <c r="C48" s="97"/>
      <c r="D48" s="97"/>
      <c r="E48" s="104"/>
      <c r="F48" s="105"/>
      <c r="G48" s="104"/>
      <c r="H48" s="105"/>
      <c r="I48" s="96"/>
      <c r="J48" s="97"/>
      <c r="K48" s="14"/>
      <c r="L48" s="14"/>
      <c r="M48" s="14"/>
    </row>
    <row r="49" spans="1:13" ht="23.25">
      <c r="A49" s="98"/>
      <c r="B49" s="78"/>
      <c r="C49" s="97"/>
      <c r="D49" s="97"/>
      <c r="E49" s="104"/>
      <c r="F49" s="105"/>
      <c r="G49" s="104"/>
      <c r="H49" s="105"/>
      <c r="I49" s="96"/>
      <c r="J49" s="97"/>
      <c r="K49" s="14"/>
      <c r="L49" s="14"/>
      <c r="M49" s="14"/>
    </row>
    <row r="50" spans="1:13" ht="23.25">
      <c r="A50" s="98"/>
      <c r="B50" s="78"/>
      <c r="C50" s="97"/>
      <c r="D50" s="97"/>
      <c r="E50" s="104"/>
      <c r="F50" s="105"/>
      <c r="G50" s="104"/>
      <c r="H50" s="105"/>
      <c r="I50" s="96"/>
      <c r="J50" s="97"/>
      <c r="K50" s="14"/>
      <c r="L50" s="14"/>
      <c r="M50" s="14"/>
    </row>
    <row r="51" spans="1:13" ht="23.25">
      <c r="A51" s="98"/>
      <c r="B51" s="78"/>
      <c r="C51" s="104"/>
      <c r="D51" s="105"/>
      <c r="E51" s="97"/>
      <c r="F51" s="97"/>
      <c r="G51" s="104"/>
      <c r="H51" s="105"/>
      <c r="I51" s="96"/>
      <c r="J51" s="97"/>
      <c r="K51" s="14"/>
      <c r="L51" s="14"/>
      <c r="M51" s="14"/>
    </row>
    <row r="52" spans="1:13" ht="23.25">
      <c r="A52" s="98"/>
      <c r="B52" s="78"/>
      <c r="C52" s="104"/>
      <c r="D52" s="105"/>
      <c r="E52" s="97"/>
      <c r="F52" s="97"/>
      <c r="G52" s="104"/>
      <c r="H52" s="105"/>
      <c r="I52" s="96"/>
      <c r="J52" s="97"/>
      <c r="K52" s="14"/>
      <c r="L52" s="14"/>
      <c r="M52" s="14"/>
    </row>
    <row r="53" spans="1:13" ht="23.25">
      <c r="A53" s="98"/>
      <c r="B53" s="78"/>
      <c r="C53" s="104"/>
      <c r="D53" s="105"/>
      <c r="E53" s="97"/>
      <c r="F53" s="97"/>
      <c r="G53" s="104"/>
      <c r="H53" s="105"/>
      <c r="I53" s="96"/>
      <c r="J53" s="97"/>
      <c r="K53" s="14"/>
      <c r="L53" s="14"/>
      <c r="M53" s="14"/>
    </row>
    <row r="54" spans="1:13" ht="23.25">
      <c r="A54" s="98"/>
      <c r="B54" s="78"/>
      <c r="C54" s="104"/>
      <c r="D54" s="105"/>
      <c r="E54" s="97"/>
      <c r="F54" s="97"/>
      <c r="G54" s="104"/>
      <c r="H54" s="105"/>
      <c r="I54" s="96"/>
      <c r="J54" s="97"/>
      <c r="K54" s="14"/>
      <c r="L54" s="14"/>
      <c r="M54" s="14"/>
    </row>
    <row r="55" spans="1:13" ht="23.25">
      <c r="A55" s="98"/>
      <c r="B55" s="78"/>
      <c r="C55" s="97"/>
      <c r="D55" s="95"/>
      <c r="E55" s="97"/>
      <c r="F55" s="95"/>
      <c r="G55" s="96"/>
      <c r="H55" s="95"/>
      <c r="I55" s="96"/>
      <c r="J55" s="97"/>
      <c r="K55" s="14"/>
      <c r="L55" s="14"/>
      <c r="M55" s="14"/>
    </row>
    <row r="56" spans="1:13" ht="23.25">
      <c r="A56" s="98"/>
      <c r="B56" s="78"/>
      <c r="C56" s="104"/>
      <c r="D56" s="105"/>
      <c r="E56" s="97"/>
      <c r="F56" s="97"/>
      <c r="G56" s="104"/>
      <c r="H56" s="105"/>
      <c r="I56" s="96"/>
      <c r="J56" s="97"/>
      <c r="K56" s="14"/>
      <c r="L56" s="14"/>
      <c r="M56" s="14"/>
    </row>
    <row r="57" spans="1:13" ht="23.25">
      <c r="A57" s="106"/>
      <c r="B57" s="107"/>
      <c r="C57" s="102"/>
      <c r="D57" s="103"/>
      <c r="E57" s="102"/>
      <c r="F57" s="103"/>
      <c r="G57" s="110"/>
      <c r="H57" s="103"/>
      <c r="I57" s="96"/>
      <c r="J57" s="97"/>
      <c r="K57" s="14"/>
      <c r="L57" s="14"/>
      <c r="M57" s="14"/>
    </row>
    <row r="58" spans="1:13" ht="23.25">
      <c r="A58" s="93"/>
      <c r="B58" s="108"/>
      <c r="C58" s="104"/>
      <c r="D58" s="105"/>
      <c r="E58" s="104"/>
      <c r="F58" s="105"/>
      <c r="G58" s="111"/>
      <c r="H58" s="109"/>
      <c r="I58" s="96"/>
      <c r="J58" s="97"/>
      <c r="K58" s="14"/>
      <c r="L58" s="14"/>
      <c r="M58" s="14"/>
    </row>
    <row r="59" spans="1:13" ht="23.25">
      <c r="A59" s="98"/>
      <c r="B59" s="78"/>
      <c r="C59" s="104"/>
      <c r="D59" s="105"/>
      <c r="E59" s="104"/>
      <c r="F59" s="105"/>
      <c r="G59" s="96"/>
      <c r="H59" s="97"/>
      <c r="I59" s="96"/>
      <c r="J59" s="97"/>
      <c r="K59" s="14"/>
      <c r="L59" s="14"/>
      <c r="M59" s="14"/>
    </row>
    <row r="60" spans="1:13" ht="23.25">
      <c r="A60" s="98"/>
      <c r="B60" s="78"/>
      <c r="C60" s="104"/>
      <c r="D60" s="105"/>
      <c r="E60" s="104"/>
      <c r="F60" s="105"/>
      <c r="G60" s="96"/>
      <c r="H60" s="97"/>
      <c r="I60" s="96"/>
      <c r="J60" s="97"/>
      <c r="K60" s="14"/>
      <c r="L60" s="14"/>
      <c r="M60" s="14"/>
    </row>
    <row r="61" spans="1:13" ht="23.25">
      <c r="A61" s="98"/>
      <c r="B61" s="78"/>
      <c r="C61" s="97"/>
      <c r="D61" s="97"/>
      <c r="E61" s="104"/>
      <c r="F61" s="105"/>
      <c r="G61" s="104"/>
      <c r="H61" s="104"/>
      <c r="I61" s="96"/>
      <c r="J61" s="97"/>
      <c r="K61" s="14"/>
      <c r="L61" s="14"/>
      <c r="M61" s="14"/>
    </row>
    <row r="62" spans="1:13" ht="23.25">
      <c r="A62" s="98"/>
      <c r="B62" s="78"/>
      <c r="C62" s="97"/>
      <c r="D62" s="97"/>
      <c r="E62" s="104"/>
      <c r="F62" s="105"/>
      <c r="G62" s="104"/>
      <c r="H62" s="105"/>
      <c r="I62" s="96"/>
      <c r="J62" s="97"/>
      <c r="K62" s="14"/>
      <c r="L62" s="14"/>
      <c r="M62" s="14"/>
    </row>
    <row r="63" spans="1:13" ht="23.25">
      <c r="A63" s="98"/>
      <c r="B63" s="78"/>
      <c r="C63" s="97"/>
      <c r="D63" s="97"/>
      <c r="E63" s="97"/>
      <c r="F63" s="95"/>
      <c r="G63" s="96"/>
      <c r="H63" s="95"/>
      <c r="I63" s="96"/>
      <c r="J63" s="97"/>
      <c r="K63" s="14"/>
      <c r="L63" s="14"/>
      <c r="M63" s="14"/>
    </row>
    <row r="64" spans="1:13" ht="23.25">
      <c r="A64" s="98"/>
      <c r="B64" s="78"/>
      <c r="C64" s="104"/>
      <c r="D64" s="104"/>
      <c r="E64" s="97"/>
      <c r="F64" s="97"/>
      <c r="G64" s="104"/>
      <c r="H64" s="105"/>
      <c r="I64" s="96"/>
      <c r="J64" s="97"/>
      <c r="K64" s="14"/>
      <c r="L64" s="14"/>
      <c r="M64" s="14"/>
    </row>
    <row r="65" spans="1:13" ht="23.25">
      <c r="A65" s="98"/>
      <c r="B65" s="78"/>
      <c r="C65" s="104"/>
      <c r="D65" s="104"/>
      <c r="E65" s="97"/>
      <c r="F65" s="97"/>
      <c r="G65" s="104"/>
      <c r="H65" s="105"/>
      <c r="I65" s="96"/>
      <c r="J65" s="97"/>
      <c r="K65" s="14"/>
      <c r="L65" s="14"/>
      <c r="M65" s="14"/>
    </row>
    <row r="66" spans="1:13" ht="23.25">
      <c r="A66" s="98"/>
      <c r="B66" s="78"/>
      <c r="C66" s="97"/>
      <c r="D66" s="97"/>
      <c r="E66" s="97"/>
      <c r="F66" s="97"/>
      <c r="G66" s="96"/>
      <c r="H66" s="95"/>
      <c r="I66" s="96"/>
      <c r="J66" s="97"/>
      <c r="K66" s="14"/>
      <c r="L66" s="14"/>
      <c r="M66" s="14"/>
    </row>
    <row r="67" spans="1:13" ht="23.25">
      <c r="A67" s="98"/>
      <c r="B67" s="78"/>
      <c r="C67" s="104"/>
      <c r="D67" s="104"/>
      <c r="E67" s="104"/>
      <c r="F67" s="104"/>
      <c r="G67" s="97"/>
      <c r="H67" s="97"/>
      <c r="I67" s="96"/>
      <c r="J67" s="97"/>
      <c r="K67" s="14"/>
      <c r="L67" s="14"/>
      <c r="M67" s="14"/>
    </row>
    <row r="68" spans="1:13" ht="23.25">
      <c r="A68" s="98"/>
      <c r="B68" s="78"/>
      <c r="C68" s="97"/>
      <c r="D68" s="97"/>
      <c r="E68" s="104"/>
      <c r="F68" s="104"/>
      <c r="G68" s="104"/>
      <c r="H68" s="105"/>
      <c r="I68" s="96"/>
      <c r="J68" s="97"/>
      <c r="K68" s="14"/>
      <c r="L68" s="14"/>
      <c r="M68" s="14"/>
    </row>
    <row r="69" spans="1:13" ht="23.25">
      <c r="A69" s="98"/>
      <c r="B69" s="78"/>
      <c r="C69" s="97"/>
      <c r="D69" s="97"/>
      <c r="E69" s="97"/>
      <c r="F69" s="97"/>
      <c r="G69" s="96"/>
      <c r="H69" s="95"/>
      <c r="I69" s="96"/>
      <c r="J69" s="97"/>
      <c r="K69" s="14"/>
      <c r="L69" s="14"/>
      <c r="M69" s="14"/>
    </row>
    <row r="70" spans="1:13" ht="23.25">
      <c r="A70" s="98"/>
      <c r="B70" s="78"/>
      <c r="C70" s="97"/>
      <c r="D70" s="97"/>
      <c r="E70" s="104"/>
      <c r="F70" s="104"/>
      <c r="G70" s="104"/>
      <c r="H70" s="105"/>
      <c r="I70" s="96"/>
      <c r="J70" s="97"/>
      <c r="K70" s="14"/>
      <c r="L70" s="14"/>
      <c r="M70" s="14"/>
    </row>
    <row r="71" spans="1:13" ht="23.25">
      <c r="A71" s="98"/>
      <c r="B71" s="78"/>
      <c r="C71" s="97"/>
      <c r="D71" s="95"/>
      <c r="E71" s="97"/>
      <c r="F71" s="97"/>
      <c r="G71" s="96"/>
      <c r="H71" s="95"/>
      <c r="I71" s="96"/>
      <c r="J71" s="97"/>
      <c r="K71" s="14"/>
      <c r="L71" s="14"/>
      <c r="M71" s="14"/>
    </row>
    <row r="72" spans="1:13" ht="23.25">
      <c r="A72" s="98"/>
      <c r="B72" s="78"/>
      <c r="C72" s="104"/>
      <c r="D72" s="105"/>
      <c r="E72" s="97"/>
      <c r="F72" s="97"/>
      <c r="G72" s="104"/>
      <c r="H72" s="105"/>
      <c r="I72" s="96"/>
      <c r="J72" s="97"/>
      <c r="K72" s="14"/>
      <c r="L72" s="14"/>
      <c r="M72" s="14"/>
    </row>
    <row r="73" spans="1:13" ht="23.25">
      <c r="A73" s="98"/>
      <c r="B73" s="78"/>
      <c r="C73" s="33"/>
      <c r="D73" s="33"/>
      <c r="E73" s="97"/>
      <c r="F73" s="97"/>
      <c r="G73" s="96"/>
      <c r="H73" s="95"/>
      <c r="I73" s="96"/>
      <c r="J73" s="97"/>
      <c r="K73" s="14"/>
      <c r="L73" s="14"/>
      <c r="M73" s="14"/>
    </row>
    <row r="74" spans="1:13" ht="23.25">
      <c r="A74" s="98"/>
      <c r="B74" s="78"/>
      <c r="C74" s="104"/>
      <c r="D74" s="105"/>
      <c r="E74" s="97"/>
      <c r="F74" s="97"/>
      <c r="G74" s="104"/>
      <c r="H74" s="105"/>
      <c r="I74" s="96"/>
      <c r="J74" s="97"/>
      <c r="K74" s="14"/>
      <c r="L74" s="14"/>
      <c r="M74" s="14"/>
    </row>
    <row r="75" spans="1:13" ht="23.25">
      <c r="A75" s="106"/>
      <c r="B75" s="107"/>
      <c r="C75" s="102"/>
      <c r="D75" s="103"/>
      <c r="E75" s="102"/>
      <c r="F75" s="102"/>
      <c r="G75" s="110"/>
      <c r="H75" s="103"/>
      <c r="I75" s="96"/>
      <c r="J75" s="97"/>
      <c r="K75" s="14"/>
      <c r="L75" s="14"/>
      <c r="M75" s="14"/>
    </row>
    <row r="76" spans="1:13" ht="23.25">
      <c r="A76" s="93"/>
      <c r="B76" s="108"/>
      <c r="C76" s="104"/>
      <c r="D76" s="105"/>
      <c r="E76" s="104"/>
      <c r="F76" s="105"/>
      <c r="G76" s="109"/>
      <c r="H76" s="109"/>
      <c r="I76" s="96"/>
      <c r="J76" s="97"/>
      <c r="K76" s="14"/>
      <c r="L76" s="14"/>
      <c r="M76" s="14"/>
    </row>
    <row r="77" spans="1:13" ht="23.25">
      <c r="A77" s="98"/>
      <c r="B77" s="78"/>
      <c r="C77" s="97"/>
      <c r="D77" s="95"/>
      <c r="E77" s="97"/>
      <c r="F77" s="95"/>
      <c r="G77" s="96"/>
      <c r="H77" s="95"/>
      <c r="I77" s="96"/>
      <c r="J77" s="97"/>
      <c r="K77" s="14"/>
      <c r="L77" s="14"/>
      <c r="M77" s="14"/>
    </row>
    <row r="78" spans="1:13" ht="23.25">
      <c r="A78" s="98"/>
      <c r="B78" s="78"/>
      <c r="C78" s="97"/>
      <c r="D78" s="97"/>
      <c r="E78" s="104"/>
      <c r="F78" s="105"/>
      <c r="G78" s="104"/>
      <c r="H78" s="105"/>
      <c r="I78" s="96"/>
      <c r="J78" s="97"/>
      <c r="K78" s="14"/>
      <c r="L78" s="14"/>
      <c r="M78" s="14"/>
    </row>
    <row r="79" spans="1:13" ht="23.25">
      <c r="A79" s="98"/>
      <c r="B79" s="78"/>
      <c r="C79" s="97"/>
      <c r="D79" s="97"/>
      <c r="E79" s="97"/>
      <c r="F79" s="95"/>
      <c r="G79" s="96"/>
      <c r="H79" s="95"/>
      <c r="I79" s="96"/>
      <c r="J79" s="97"/>
      <c r="K79" s="14"/>
      <c r="L79" s="14"/>
      <c r="M79" s="14"/>
    </row>
    <row r="80" spans="1:13" ht="23.25">
      <c r="A80" s="98"/>
      <c r="B80" s="78"/>
      <c r="C80" s="97"/>
      <c r="D80" s="97"/>
      <c r="E80" s="97"/>
      <c r="F80" s="95"/>
      <c r="G80" s="96"/>
      <c r="H80" s="95"/>
      <c r="I80" s="96"/>
      <c r="J80" s="97"/>
      <c r="K80" s="14"/>
      <c r="L80" s="14"/>
      <c r="M80" s="14"/>
    </row>
    <row r="81" spans="1:13" ht="23.25">
      <c r="A81" s="98"/>
      <c r="B81" s="78"/>
      <c r="C81" s="97"/>
      <c r="D81" s="97"/>
      <c r="E81" s="104"/>
      <c r="F81" s="105"/>
      <c r="G81" s="104"/>
      <c r="H81" s="105"/>
      <c r="I81" s="96"/>
      <c r="J81" s="97"/>
      <c r="K81" s="14"/>
      <c r="L81" s="14"/>
      <c r="M81" s="14"/>
    </row>
    <row r="82" spans="1:13" ht="23.25">
      <c r="A82" s="98"/>
      <c r="B82" s="78"/>
      <c r="C82" s="97"/>
      <c r="D82" s="97"/>
      <c r="E82" s="97"/>
      <c r="F82" s="95"/>
      <c r="G82" s="96"/>
      <c r="H82" s="95"/>
      <c r="I82" s="96"/>
      <c r="J82" s="97"/>
      <c r="K82" s="14"/>
      <c r="L82" s="14"/>
      <c r="M82" s="14"/>
    </row>
    <row r="83" spans="1:13" ht="23.25">
      <c r="A83" s="98"/>
      <c r="B83" s="78"/>
      <c r="C83" s="97"/>
      <c r="D83" s="97"/>
      <c r="E83" s="104"/>
      <c r="F83" s="105"/>
      <c r="G83" s="104"/>
      <c r="H83" s="105"/>
      <c r="I83" s="96"/>
      <c r="J83" s="97"/>
      <c r="K83" s="14"/>
      <c r="L83" s="14"/>
      <c r="M83" s="14"/>
    </row>
    <row r="84" spans="1:13" ht="23.25">
      <c r="A84" s="98"/>
      <c r="B84" s="78"/>
      <c r="C84" s="97"/>
      <c r="D84" s="97"/>
      <c r="E84" s="97"/>
      <c r="F84" s="95"/>
      <c r="G84" s="96"/>
      <c r="H84" s="95"/>
      <c r="I84" s="96"/>
      <c r="J84" s="97"/>
      <c r="K84" s="14"/>
      <c r="L84" s="14"/>
      <c r="M84" s="14"/>
    </row>
    <row r="85" spans="1:13" ht="23.25">
      <c r="A85" s="98"/>
      <c r="B85" s="78"/>
      <c r="C85" s="104"/>
      <c r="D85" s="104"/>
      <c r="E85" s="97"/>
      <c r="F85" s="97"/>
      <c r="G85" s="104"/>
      <c r="H85" s="105"/>
      <c r="I85" s="96"/>
      <c r="J85" s="97"/>
      <c r="K85" s="14"/>
      <c r="L85" s="14"/>
      <c r="M85" s="14"/>
    </row>
    <row r="86" spans="1:13" ht="23.25">
      <c r="A86" s="98"/>
      <c r="B86" s="78"/>
      <c r="C86" s="97"/>
      <c r="D86" s="97"/>
      <c r="E86" s="97"/>
      <c r="F86" s="97"/>
      <c r="G86" s="96"/>
      <c r="H86" s="95"/>
      <c r="I86" s="96"/>
      <c r="J86" s="97"/>
      <c r="K86" s="14"/>
      <c r="L86" s="14"/>
      <c r="M86" s="14"/>
    </row>
    <row r="87" spans="1:13" ht="23.25">
      <c r="A87" s="98"/>
      <c r="B87" s="78"/>
      <c r="C87" s="104"/>
      <c r="D87" s="104"/>
      <c r="E87" s="97"/>
      <c r="F87" s="97"/>
      <c r="G87" s="104"/>
      <c r="H87" s="105"/>
      <c r="I87" s="96"/>
      <c r="J87" s="97"/>
      <c r="K87" s="14"/>
      <c r="L87" s="14"/>
      <c r="M87" s="14"/>
    </row>
    <row r="88" spans="1:13" ht="21.75" customHeight="1">
      <c r="A88" s="98"/>
      <c r="B88" s="78"/>
      <c r="C88" s="97"/>
      <c r="D88" s="97"/>
      <c r="E88" s="97"/>
      <c r="F88" s="97"/>
      <c r="G88" s="96"/>
      <c r="H88" s="95"/>
      <c r="I88" s="96"/>
      <c r="J88" s="97"/>
      <c r="K88" s="14"/>
      <c r="L88" s="14"/>
      <c r="M88" s="14"/>
    </row>
    <row r="89" spans="1:13" ht="21.75" customHeight="1">
      <c r="A89" s="98"/>
      <c r="B89" s="78"/>
      <c r="C89" s="104"/>
      <c r="D89" s="104"/>
      <c r="E89" s="97"/>
      <c r="F89" s="97"/>
      <c r="G89" s="104"/>
      <c r="H89" s="105"/>
      <c r="I89" s="96"/>
      <c r="J89" s="97"/>
      <c r="K89" s="14"/>
      <c r="L89" s="14"/>
      <c r="M89" s="14"/>
    </row>
    <row r="90" spans="1:13" ht="23.25">
      <c r="A90" s="98"/>
      <c r="B90" s="78"/>
      <c r="C90" s="55"/>
      <c r="D90" s="114"/>
      <c r="E90" s="97"/>
      <c r="F90" s="97"/>
      <c r="G90" s="96"/>
      <c r="H90" s="95"/>
      <c r="I90" s="96"/>
      <c r="J90" s="97"/>
      <c r="K90" s="14"/>
      <c r="L90" s="14"/>
      <c r="M90" s="14"/>
    </row>
    <row r="91" spans="1:13" ht="23.25">
      <c r="A91" s="98"/>
      <c r="B91" s="78"/>
      <c r="C91" s="104"/>
      <c r="D91" s="104"/>
      <c r="E91" s="104"/>
      <c r="F91" s="104"/>
      <c r="G91" s="97"/>
      <c r="H91" s="97"/>
      <c r="I91" s="96"/>
      <c r="J91" s="97"/>
      <c r="K91" s="14"/>
      <c r="L91" s="14"/>
      <c r="M91" s="14"/>
    </row>
    <row r="92" spans="1:13" ht="23.25">
      <c r="A92" s="98"/>
      <c r="B92" s="78"/>
      <c r="C92" s="104"/>
      <c r="D92" s="105"/>
      <c r="E92" s="104"/>
      <c r="F92" s="104"/>
      <c r="G92" s="97"/>
      <c r="H92" s="97"/>
      <c r="I92" s="96"/>
      <c r="J92" s="97"/>
      <c r="K92" s="14"/>
      <c r="L92" s="14"/>
      <c r="M92" s="14"/>
    </row>
    <row r="93" spans="1:13" ht="23.25">
      <c r="A93" s="106"/>
      <c r="B93" s="107"/>
      <c r="C93" s="104"/>
      <c r="D93" s="105"/>
      <c r="E93" s="104"/>
      <c r="F93" s="105"/>
      <c r="G93" s="102"/>
      <c r="H93" s="102"/>
      <c r="I93" s="96"/>
      <c r="J93" s="97"/>
      <c r="K93" s="14"/>
      <c r="L93" s="14"/>
      <c r="M93" s="14"/>
    </row>
    <row r="94" spans="1:13" ht="23.25">
      <c r="A94" s="93"/>
      <c r="B94" s="108"/>
      <c r="C94" s="104"/>
      <c r="D94" s="105"/>
      <c r="E94" s="104"/>
      <c r="F94" s="105"/>
      <c r="G94" s="109"/>
      <c r="H94" s="109"/>
      <c r="I94" s="96"/>
      <c r="J94" s="97"/>
      <c r="K94" s="14"/>
      <c r="L94" s="14"/>
      <c r="M94" s="14"/>
    </row>
    <row r="95" spans="1:13" ht="23.25">
      <c r="A95" s="98"/>
      <c r="B95" s="78"/>
      <c r="C95" s="97"/>
      <c r="D95" s="95"/>
      <c r="E95" s="97"/>
      <c r="F95" s="95"/>
      <c r="G95" s="96"/>
      <c r="H95" s="97"/>
      <c r="I95" s="96"/>
      <c r="J95" s="97"/>
      <c r="K95" s="14"/>
      <c r="L95" s="14"/>
      <c r="M95" s="14"/>
    </row>
    <row r="96" spans="1:13" ht="23.25">
      <c r="A96" s="98"/>
      <c r="B96" s="78"/>
      <c r="C96" s="97"/>
      <c r="D96" s="97"/>
      <c r="E96" s="104"/>
      <c r="F96" s="105"/>
      <c r="G96" s="104"/>
      <c r="H96" s="105"/>
      <c r="I96" s="96"/>
      <c r="J96" s="97"/>
      <c r="K96" s="14"/>
      <c r="L96" s="14"/>
      <c r="M96" s="14"/>
    </row>
    <row r="97" spans="1:13" ht="23.25">
      <c r="A97" s="98"/>
      <c r="B97" s="78"/>
      <c r="C97" s="97"/>
      <c r="D97" s="97"/>
      <c r="E97" s="97"/>
      <c r="F97" s="95"/>
      <c r="G97" s="96"/>
      <c r="H97" s="95"/>
      <c r="I97" s="96"/>
      <c r="J97" s="97"/>
      <c r="K97" s="14"/>
      <c r="L97" s="14"/>
      <c r="M97" s="14"/>
    </row>
    <row r="98" spans="1:13" ht="23.25" customHeight="1">
      <c r="A98" s="98"/>
      <c r="B98" s="78"/>
      <c r="C98" s="97"/>
      <c r="D98" s="97"/>
      <c r="E98" s="104"/>
      <c r="F98" s="105"/>
      <c r="G98" s="104"/>
      <c r="H98" s="105"/>
      <c r="I98" s="96"/>
      <c r="J98" s="97"/>
      <c r="K98" s="14"/>
      <c r="L98" s="14"/>
      <c r="M98" s="14"/>
    </row>
    <row r="99" spans="1:13" ht="23.25">
      <c r="A99" s="98"/>
      <c r="B99" s="78"/>
      <c r="C99" s="97"/>
      <c r="D99" s="97"/>
      <c r="E99" s="97"/>
      <c r="F99" s="95"/>
      <c r="G99" s="96"/>
      <c r="H99" s="95"/>
      <c r="I99" s="96"/>
      <c r="J99" s="97"/>
      <c r="K99" s="14"/>
      <c r="L99" s="14"/>
      <c r="M99" s="14"/>
    </row>
    <row r="100" spans="1:13" ht="23.25">
      <c r="A100" s="98"/>
      <c r="B100" s="99"/>
      <c r="C100" s="104"/>
      <c r="D100" s="104"/>
      <c r="E100" s="104"/>
      <c r="F100" s="105"/>
      <c r="G100" s="96"/>
      <c r="H100" s="97"/>
      <c r="I100" s="96"/>
      <c r="J100" s="97"/>
      <c r="K100" s="14"/>
      <c r="L100" s="14"/>
      <c r="M100" s="14"/>
    </row>
    <row r="101" spans="1:13" ht="23.25">
      <c r="A101" s="98"/>
      <c r="B101" s="99"/>
      <c r="C101" s="97"/>
      <c r="D101" s="95"/>
      <c r="E101" s="97"/>
      <c r="F101" s="95"/>
      <c r="G101" s="96"/>
      <c r="H101" s="97"/>
      <c r="I101" s="96"/>
      <c r="J101" s="97"/>
      <c r="K101" s="14"/>
      <c r="L101" s="14"/>
      <c r="M101" s="14"/>
    </row>
    <row r="102" spans="1:13" ht="23.25">
      <c r="A102" s="98"/>
      <c r="B102" s="78"/>
      <c r="C102" s="104"/>
      <c r="D102" s="105"/>
      <c r="E102" s="104"/>
      <c r="F102" s="105"/>
      <c r="G102" s="96"/>
      <c r="H102" s="97"/>
      <c r="I102" s="96"/>
      <c r="J102" s="97"/>
      <c r="K102" s="14"/>
      <c r="L102" s="14"/>
      <c r="M102" s="14"/>
    </row>
    <row r="103" spans="1:13" ht="23.25">
      <c r="A103" s="98"/>
      <c r="B103" s="78"/>
      <c r="C103" s="97"/>
      <c r="D103" s="95"/>
      <c r="E103" s="97"/>
      <c r="F103" s="95"/>
      <c r="G103" s="96"/>
      <c r="H103" s="97"/>
      <c r="I103" s="96"/>
      <c r="J103" s="97"/>
      <c r="K103" s="14"/>
      <c r="L103" s="14"/>
      <c r="M103" s="14"/>
    </row>
    <row r="104" spans="1:13" ht="23.25">
      <c r="A104" s="98"/>
      <c r="B104" s="78"/>
      <c r="C104" s="104"/>
      <c r="D104" s="105"/>
      <c r="E104" s="104"/>
      <c r="F104" s="105"/>
      <c r="G104" s="96"/>
      <c r="H104" s="97"/>
      <c r="I104" s="96"/>
      <c r="J104" s="97"/>
      <c r="K104" s="14"/>
      <c r="L104" s="14"/>
      <c r="M104" s="14"/>
    </row>
    <row r="105" spans="1:13" ht="23.25">
      <c r="A105" s="98"/>
      <c r="B105" s="78"/>
      <c r="C105" s="97"/>
      <c r="D105" s="95"/>
      <c r="E105" s="97"/>
      <c r="F105" s="95"/>
      <c r="G105" s="96"/>
      <c r="H105" s="97"/>
      <c r="I105" s="96"/>
      <c r="J105" s="97"/>
      <c r="K105" s="14"/>
      <c r="L105" s="14"/>
      <c r="M105" s="14"/>
    </row>
    <row r="106" spans="1:13" ht="23.25">
      <c r="A106" s="98"/>
      <c r="B106" s="78"/>
      <c r="C106" s="104"/>
      <c r="D106" s="105"/>
      <c r="E106" s="104"/>
      <c r="F106" s="105"/>
      <c r="G106" s="96"/>
      <c r="H106" s="97"/>
      <c r="I106" s="96"/>
      <c r="J106" s="97"/>
      <c r="K106" s="14"/>
      <c r="L106" s="14"/>
      <c r="M106" s="14"/>
    </row>
    <row r="107" spans="1:13" ht="23.25">
      <c r="A107" s="98"/>
      <c r="B107" s="78"/>
      <c r="C107" s="97"/>
      <c r="D107" s="95"/>
      <c r="E107" s="97"/>
      <c r="F107" s="95"/>
      <c r="G107" s="96"/>
      <c r="H107" s="97"/>
      <c r="I107" s="96"/>
      <c r="J107" s="97"/>
      <c r="K107" s="14"/>
      <c r="L107" s="14"/>
      <c r="M107" s="14"/>
    </row>
    <row r="108" spans="1:13" ht="23.25">
      <c r="A108" s="98"/>
      <c r="B108" s="78"/>
      <c r="C108" s="104"/>
      <c r="D108" s="105"/>
      <c r="E108" s="104"/>
      <c r="F108" s="105"/>
      <c r="G108" s="96"/>
      <c r="H108" s="97"/>
      <c r="I108" s="96"/>
      <c r="J108" s="97"/>
      <c r="K108" s="14"/>
      <c r="L108" s="14"/>
      <c r="M108" s="14"/>
    </row>
    <row r="109" spans="1:13" ht="23.25">
      <c r="A109" s="98"/>
      <c r="B109" s="78"/>
      <c r="C109" s="97"/>
      <c r="D109" s="97"/>
      <c r="E109" s="104"/>
      <c r="F109" s="105"/>
      <c r="G109" s="104"/>
      <c r="H109" s="104"/>
      <c r="I109" s="96"/>
      <c r="J109" s="97"/>
      <c r="K109" s="14"/>
      <c r="L109" s="14"/>
      <c r="M109" s="14"/>
    </row>
    <row r="110" spans="1:13" ht="23.25">
      <c r="A110" s="98"/>
      <c r="B110" s="78"/>
      <c r="C110" s="97"/>
      <c r="D110" s="97"/>
      <c r="E110" s="97"/>
      <c r="F110" s="95"/>
      <c r="G110" s="96"/>
      <c r="H110" s="97"/>
      <c r="I110" s="96"/>
      <c r="J110" s="97"/>
      <c r="K110" s="14"/>
      <c r="L110" s="14"/>
      <c r="M110" s="14"/>
    </row>
    <row r="111" spans="1:13" ht="23.25">
      <c r="A111" s="106"/>
      <c r="B111" s="107"/>
      <c r="C111" s="102"/>
      <c r="D111" s="102"/>
      <c r="E111" s="104"/>
      <c r="F111" s="105"/>
      <c r="G111" s="104"/>
      <c r="H111" s="104"/>
      <c r="I111" s="96"/>
      <c r="J111" s="97"/>
      <c r="K111" s="14"/>
      <c r="L111" s="14"/>
      <c r="M111" s="14"/>
    </row>
    <row r="112" spans="1:13" ht="23.25">
      <c r="A112" s="93"/>
      <c r="B112" s="108"/>
      <c r="C112" s="104"/>
      <c r="D112" s="104"/>
      <c r="E112" s="109"/>
      <c r="F112" s="109"/>
      <c r="G112" s="104"/>
      <c r="H112" s="104"/>
      <c r="I112" s="96"/>
      <c r="J112" s="97"/>
      <c r="K112" s="14"/>
      <c r="L112" s="14"/>
      <c r="M112" s="14"/>
    </row>
    <row r="113" spans="1:13" ht="23.25">
      <c r="A113" s="98"/>
      <c r="B113" s="78"/>
      <c r="C113" s="104"/>
      <c r="D113" s="104"/>
      <c r="E113" s="97"/>
      <c r="F113" s="97"/>
      <c r="G113" s="104"/>
      <c r="H113" s="104"/>
      <c r="I113" s="96"/>
      <c r="J113" s="97"/>
      <c r="K113" s="14"/>
      <c r="L113" s="14"/>
      <c r="M113" s="14"/>
    </row>
    <row r="114" spans="1:13" ht="23.25">
      <c r="A114" s="98"/>
      <c r="B114" s="99"/>
      <c r="C114" s="104"/>
      <c r="D114" s="105"/>
      <c r="E114" s="97"/>
      <c r="F114" s="97"/>
      <c r="G114" s="104"/>
      <c r="H114" s="105"/>
      <c r="I114" s="96"/>
      <c r="J114" s="97"/>
      <c r="K114" s="14"/>
      <c r="L114" s="14"/>
      <c r="M114" s="14"/>
    </row>
    <row r="115" spans="1:13" ht="23.25">
      <c r="A115" s="98"/>
      <c r="B115" s="99"/>
      <c r="C115" s="104"/>
      <c r="D115" s="105"/>
      <c r="E115" s="97"/>
      <c r="F115" s="97"/>
      <c r="G115" s="104"/>
      <c r="H115" s="105"/>
      <c r="I115" s="96"/>
      <c r="J115" s="97"/>
      <c r="K115" s="14"/>
      <c r="L115" s="14"/>
      <c r="M115" s="14"/>
    </row>
    <row r="116" spans="1:13" ht="23.25">
      <c r="A116" s="98"/>
      <c r="B116" s="78"/>
      <c r="C116" s="104"/>
      <c r="D116" s="105"/>
      <c r="E116" s="97"/>
      <c r="F116" s="97"/>
      <c r="G116" s="104"/>
      <c r="H116" s="105"/>
      <c r="I116" s="96"/>
      <c r="J116" s="97"/>
      <c r="K116" s="14"/>
      <c r="L116" s="14"/>
      <c r="M116" s="14"/>
    </row>
    <row r="117" spans="1:13" ht="23.25">
      <c r="A117" s="98"/>
      <c r="B117" s="78"/>
      <c r="C117" s="104"/>
      <c r="D117" s="105"/>
      <c r="E117" s="97"/>
      <c r="F117" s="97"/>
      <c r="G117" s="104"/>
      <c r="H117" s="105"/>
      <c r="I117" s="96"/>
      <c r="J117" s="97"/>
      <c r="K117" s="14"/>
      <c r="L117" s="14"/>
      <c r="M117" s="14"/>
    </row>
    <row r="118" spans="1:13" ht="23.25">
      <c r="A118" s="98"/>
      <c r="B118" s="78"/>
      <c r="C118" s="104"/>
      <c r="D118" s="105"/>
      <c r="E118" s="97"/>
      <c r="F118" s="97"/>
      <c r="G118" s="104"/>
      <c r="H118" s="105"/>
      <c r="I118" s="96"/>
      <c r="J118" s="97"/>
      <c r="K118" s="14"/>
      <c r="L118" s="14"/>
      <c r="M118" s="14"/>
    </row>
    <row r="119" spans="1:13" ht="23.25">
      <c r="A119" s="98"/>
      <c r="B119" s="78"/>
      <c r="C119" s="97"/>
      <c r="D119" s="97"/>
      <c r="E119" s="104"/>
      <c r="F119" s="105"/>
      <c r="G119" s="104"/>
      <c r="H119" s="105"/>
      <c r="I119" s="96"/>
      <c r="J119" s="97"/>
      <c r="K119" s="14"/>
      <c r="L119" s="14"/>
      <c r="M119" s="14"/>
    </row>
    <row r="120" spans="1:13" ht="23.25">
      <c r="A120" s="98"/>
      <c r="B120" s="78"/>
      <c r="C120" s="97"/>
      <c r="D120" s="97"/>
      <c r="E120" s="104"/>
      <c r="F120" s="105"/>
      <c r="G120" s="104"/>
      <c r="H120" s="105"/>
      <c r="I120" s="96"/>
      <c r="J120" s="97"/>
      <c r="K120" s="14"/>
      <c r="L120" s="14"/>
      <c r="M120" s="14"/>
    </row>
    <row r="121" spans="1:13" ht="23.25">
      <c r="A121" s="98"/>
      <c r="B121" s="78"/>
      <c r="C121" s="97"/>
      <c r="D121" s="97"/>
      <c r="E121" s="104"/>
      <c r="F121" s="105"/>
      <c r="G121" s="104"/>
      <c r="H121" s="105"/>
      <c r="I121" s="96"/>
      <c r="J121" s="97"/>
      <c r="K121" s="14"/>
      <c r="L121" s="14"/>
      <c r="M121" s="14"/>
    </row>
    <row r="122" spans="1:13" ht="23.25">
      <c r="A122" s="98"/>
      <c r="B122" s="78"/>
      <c r="C122" s="97"/>
      <c r="D122" s="97"/>
      <c r="E122" s="104"/>
      <c r="F122" s="105"/>
      <c r="G122" s="104"/>
      <c r="H122" s="105"/>
      <c r="I122" s="96"/>
      <c r="J122" s="97"/>
      <c r="K122" s="14"/>
      <c r="L122" s="14"/>
      <c r="M122" s="14"/>
    </row>
    <row r="123" spans="1:13" ht="23.25">
      <c r="A123" s="98"/>
      <c r="B123" s="78"/>
      <c r="C123" s="97"/>
      <c r="D123" s="97"/>
      <c r="E123" s="97"/>
      <c r="F123" s="95"/>
      <c r="G123" s="96"/>
      <c r="H123" s="95"/>
      <c r="I123" s="96"/>
      <c r="J123" s="97"/>
      <c r="K123" s="14"/>
      <c r="L123" s="14"/>
      <c r="M123" s="14"/>
    </row>
    <row r="124" spans="1:13" ht="23.25">
      <c r="A124" s="98"/>
      <c r="B124" s="78"/>
      <c r="C124" s="104"/>
      <c r="D124" s="105"/>
      <c r="E124" s="104"/>
      <c r="F124" s="105"/>
      <c r="G124" s="96"/>
      <c r="H124" s="97"/>
      <c r="I124" s="96"/>
      <c r="J124" s="97"/>
      <c r="K124" s="14"/>
      <c r="L124" s="14"/>
      <c r="M124" s="14"/>
    </row>
    <row r="125" spans="1:13" ht="23.25">
      <c r="A125" s="98"/>
      <c r="B125" s="78"/>
      <c r="C125" s="104"/>
      <c r="D125" s="105"/>
      <c r="E125" s="97"/>
      <c r="F125" s="97"/>
      <c r="G125" s="104"/>
      <c r="H125" s="105"/>
      <c r="I125" s="96"/>
      <c r="J125" s="97"/>
      <c r="K125" s="14"/>
      <c r="L125" s="14"/>
      <c r="M125" s="14"/>
    </row>
    <row r="126" spans="1:13" ht="23.25">
      <c r="A126" s="98"/>
      <c r="B126" s="78"/>
      <c r="C126" s="55"/>
      <c r="D126" s="100"/>
      <c r="E126" s="97"/>
      <c r="F126" s="97"/>
      <c r="G126" s="96"/>
      <c r="H126" s="95"/>
      <c r="I126" s="96"/>
      <c r="J126" s="97"/>
      <c r="K126" s="14"/>
      <c r="L126" s="14"/>
      <c r="M126" s="14"/>
    </row>
    <row r="127" spans="1:13" ht="23.25">
      <c r="A127" s="98"/>
      <c r="B127" s="78"/>
      <c r="C127" s="104"/>
      <c r="D127" s="105"/>
      <c r="E127" s="97"/>
      <c r="F127" s="97"/>
      <c r="G127" s="104"/>
      <c r="H127" s="105"/>
      <c r="I127" s="96"/>
      <c r="J127" s="97"/>
      <c r="K127" s="14"/>
      <c r="L127" s="14"/>
      <c r="M127" s="14"/>
    </row>
    <row r="128" spans="1:13" ht="23.25">
      <c r="A128" s="98"/>
      <c r="B128" s="78"/>
      <c r="C128" s="97"/>
      <c r="D128" s="95"/>
      <c r="E128" s="97"/>
      <c r="F128" s="97"/>
      <c r="G128" s="96"/>
      <c r="H128" s="95"/>
      <c r="I128" s="96"/>
      <c r="J128" s="97"/>
      <c r="K128" s="14"/>
      <c r="L128" s="14"/>
      <c r="M128" s="14"/>
    </row>
    <row r="129" spans="1:13" ht="23.25">
      <c r="A129" s="106"/>
      <c r="B129" s="107"/>
      <c r="C129" s="102"/>
      <c r="D129" s="103"/>
      <c r="E129" s="102"/>
      <c r="F129" s="103"/>
      <c r="G129" s="110"/>
      <c r="H129" s="103"/>
      <c r="I129" s="96"/>
      <c r="J129" s="97"/>
      <c r="K129" s="14"/>
      <c r="L129" s="14"/>
      <c r="M129" s="14"/>
    </row>
    <row r="130" spans="1:13" ht="23.25">
      <c r="A130" s="93"/>
      <c r="B130" s="108"/>
      <c r="C130" s="109"/>
      <c r="D130" s="109"/>
      <c r="E130" s="104"/>
      <c r="F130" s="105"/>
      <c r="G130" s="104"/>
      <c r="H130" s="105"/>
      <c r="I130" s="96"/>
      <c r="J130" s="97"/>
      <c r="K130" s="14"/>
      <c r="L130" s="14"/>
      <c r="M130" s="14"/>
    </row>
    <row r="131" spans="1:13" ht="23.25">
      <c r="A131" s="98"/>
      <c r="B131" s="78"/>
      <c r="C131" s="97"/>
      <c r="D131" s="97"/>
      <c r="E131" s="97"/>
      <c r="F131" s="95"/>
      <c r="G131" s="96"/>
      <c r="H131" s="95"/>
      <c r="I131" s="96"/>
      <c r="J131" s="97"/>
      <c r="K131" s="14"/>
      <c r="L131" s="14"/>
      <c r="M131" s="14"/>
    </row>
    <row r="132" spans="1:13" ht="23.25">
      <c r="A132" s="98"/>
      <c r="B132" s="78"/>
      <c r="C132" s="104"/>
      <c r="D132" s="104"/>
      <c r="E132" s="104"/>
      <c r="F132" s="105"/>
      <c r="G132" s="97"/>
      <c r="H132" s="97"/>
      <c r="I132" s="96"/>
      <c r="J132" s="97"/>
      <c r="K132" s="14"/>
      <c r="L132" s="14"/>
      <c r="M132" s="14"/>
    </row>
    <row r="133" spans="1:13" ht="23.25">
      <c r="A133" s="98"/>
      <c r="B133" s="99"/>
      <c r="C133" s="55"/>
      <c r="D133" s="114"/>
      <c r="E133" s="97"/>
      <c r="F133" s="95"/>
      <c r="G133" s="97"/>
      <c r="H133" s="97"/>
      <c r="I133" s="96"/>
      <c r="J133" s="97"/>
      <c r="K133" s="14"/>
      <c r="L133" s="14"/>
      <c r="M133" s="14"/>
    </row>
    <row r="134" spans="1:13" ht="23.25">
      <c r="A134" s="98"/>
      <c r="B134" s="99"/>
      <c r="C134" s="104"/>
      <c r="D134" s="104"/>
      <c r="E134" s="104"/>
      <c r="F134" s="105"/>
      <c r="G134" s="97"/>
      <c r="H134" s="97"/>
      <c r="I134" s="96"/>
      <c r="J134" s="97"/>
      <c r="K134" s="14"/>
      <c r="L134" s="14"/>
      <c r="M134" s="14"/>
    </row>
    <row r="135" spans="1:13" ht="23.25">
      <c r="A135" s="98"/>
      <c r="B135" s="99"/>
      <c r="C135" s="97"/>
      <c r="D135" s="97"/>
      <c r="E135" s="104"/>
      <c r="F135" s="105"/>
      <c r="G135" s="104"/>
      <c r="H135" s="104"/>
      <c r="I135" s="96"/>
      <c r="J135" s="97"/>
      <c r="K135" s="14"/>
      <c r="L135" s="14"/>
      <c r="M135" s="14"/>
    </row>
    <row r="136" spans="1:13" ht="23.25">
      <c r="A136" s="98"/>
      <c r="B136" s="99"/>
      <c r="C136" s="97"/>
      <c r="D136" s="97"/>
      <c r="E136" s="97"/>
      <c r="F136" s="95"/>
      <c r="G136" s="96"/>
      <c r="H136" s="95"/>
      <c r="I136" s="96"/>
      <c r="J136" s="97"/>
      <c r="K136" s="14"/>
      <c r="L136" s="14"/>
      <c r="M136" s="14"/>
    </row>
    <row r="137" spans="1:13" ht="23.25">
      <c r="A137" s="98"/>
      <c r="B137" s="99"/>
      <c r="C137" s="97"/>
      <c r="D137" s="97"/>
      <c r="E137" s="104"/>
      <c r="F137" s="105"/>
      <c r="G137" s="104"/>
      <c r="H137" s="105"/>
      <c r="I137" s="96"/>
      <c r="J137" s="97"/>
      <c r="K137" s="14"/>
      <c r="L137" s="14"/>
      <c r="M137" s="14"/>
    </row>
    <row r="138" spans="1:13" ht="23.25">
      <c r="A138" s="98"/>
      <c r="B138" s="99"/>
      <c r="C138" s="97"/>
      <c r="D138" s="97"/>
      <c r="E138" s="104"/>
      <c r="F138" s="105"/>
      <c r="G138" s="104"/>
      <c r="H138" s="105"/>
      <c r="I138" s="96"/>
      <c r="J138" s="97"/>
      <c r="K138" s="14"/>
      <c r="L138" s="14"/>
      <c r="M138" s="14"/>
    </row>
    <row r="139" spans="1:13" ht="23.25">
      <c r="A139" s="98"/>
      <c r="B139" s="99"/>
      <c r="C139" s="104"/>
      <c r="D139" s="105"/>
      <c r="E139" s="97"/>
      <c r="F139" s="97"/>
      <c r="G139" s="104"/>
      <c r="H139" s="105"/>
      <c r="I139" s="96"/>
      <c r="J139" s="97"/>
      <c r="K139" s="14"/>
      <c r="L139" s="14"/>
      <c r="M139" s="14"/>
    </row>
    <row r="140" spans="1:13" ht="23.25">
      <c r="A140" s="98"/>
      <c r="B140" s="99"/>
      <c r="C140" s="104"/>
      <c r="D140" s="105"/>
      <c r="E140" s="97"/>
      <c r="F140" s="97"/>
      <c r="G140" s="104"/>
      <c r="H140" s="105"/>
      <c r="I140" s="96"/>
      <c r="J140" s="97"/>
      <c r="K140" s="14"/>
      <c r="L140" s="14"/>
      <c r="M140" s="14"/>
    </row>
    <row r="141" spans="1:13" ht="23.25">
      <c r="A141" s="98"/>
      <c r="B141" s="99"/>
      <c r="C141" s="55"/>
      <c r="D141" s="100"/>
      <c r="E141" s="97"/>
      <c r="F141" s="97"/>
      <c r="G141" s="96"/>
      <c r="H141" s="95"/>
      <c r="I141" s="96"/>
      <c r="J141" s="97"/>
      <c r="K141" s="14"/>
      <c r="L141" s="14"/>
      <c r="M141" s="14"/>
    </row>
    <row r="142" spans="1:13" ht="23.25">
      <c r="A142" s="98"/>
      <c r="B142" s="99"/>
      <c r="C142" s="104"/>
      <c r="D142" s="105"/>
      <c r="E142" s="97"/>
      <c r="F142" s="97"/>
      <c r="G142" s="104"/>
      <c r="H142" s="105"/>
      <c r="I142" s="96"/>
      <c r="J142" s="97"/>
      <c r="K142" s="14"/>
      <c r="L142" s="14"/>
      <c r="M142" s="14"/>
    </row>
    <row r="143" spans="1:13" ht="23.25">
      <c r="A143" s="98"/>
      <c r="B143" s="99"/>
      <c r="C143" s="97"/>
      <c r="D143" s="95"/>
      <c r="E143" s="97"/>
      <c r="F143" s="95"/>
      <c r="G143" s="96"/>
      <c r="H143" s="95"/>
      <c r="I143" s="96"/>
      <c r="J143" s="97"/>
      <c r="K143" s="14"/>
      <c r="L143" s="14"/>
      <c r="M143" s="14"/>
    </row>
    <row r="144" spans="1:13" ht="23.25">
      <c r="A144" s="98"/>
      <c r="B144" s="99"/>
      <c r="C144" s="104"/>
      <c r="D144" s="105"/>
      <c r="E144" s="104"/>
      <c r="F144" s="105"/>
      <c r="G144" s="97"/>
      <c r="H144" s="97"/>
      <c r="I144" s="96"/>
      <c r="J144" s="97"/>
      <c r="K144" s="14"/>
      <c r="L144" s="14"/>
      <c r="M144" s="14"/>
    </row>
    <row r="145" spans="1:13" ht="23.25">
      <c r="A145" s="98"/>
      <c r="B145" s="99"/>
      <c r="C145" s="97"/>
      <c r="D145" s="95"/>
      <c r="E145" s="97"/>
      <c r="F145" s="95"/>
      <c r="G145" s="96"/>
      <c r="H145" s="97"/>
      <c r="I145" s="96"/>
      <c r="J145" s="97"/>
      <c r="K145" s="14"/>
      <c r="L145" s="14"/>
      <c r="M145" s="14"/>
    </row>
    <row r="146" spans="1:13" ht="23.25">
      <c r="A146" s="98"/>
      <c r="B146" s="99"/>
      <c r="C146" s="104"/>
      <c r="D146" s="105"/>
      <c r="E146" s="104"/>
      <c r="F146" s="105"/>
      <c r="G146" s="97"/>
      <c r="H146" s="97"/>
      <c r="I146" s="96"/>
      <c r="J146" s="97"/>
      <c r="K146" s="14"/>
      <c r="L146" s="14"/>
      <c r="M146" s="14"/>
    </row>
    <row r="147" spans="1:13" ht="23.25">
      <c r="A147" s="106"/>
      <c r="B147" s="112"/>
      <c r="C147" s="56"/>
      <c r="D147" s="101"/>
      <c r="E147" s="102"/>
      <c r="F147" s="103"/>
      <c r="G147" s="102"/>
      <c r="H147" s="102"/>
      <c r="I147" s="96"/>
      <c r="J147" s="97"/>
      <c r="K147" s="14"/>
      <c r="L147" s="14"/>
      <c r="M147" s="14"/>
    </row>
    <row r="148" spans="1:13" ht="23.25">
      <c r="A148" s="93"/>
      <c r="B148" s="113"/>
      <c r="C148" s="104"/>
      <c r="D148" s="105"/>
      <c r="E148" s="104"/>
      <c r="F148" s="105"/>
      <c r="G148" s="109"/>
      <c r="H148" s="109"/>
      <c r="I148" s="96"/>
      <c r="J148" s="97"/>
      <c r="K148" s="14"/>
      <c r="L148" s="14"/>
      <c r="M148" s="14"/>
    </row>
    <row r="149" spans="1:13" ht="23.25">
      <c r="A149" s="98"/>
      <c r="B149" s="99"/>
      <c r="C149" s="104"/>
      <c r="D149" s="105"/>
      <c r="E149" s="104"/>
      <c r="F149" s="105"/>
      <c r="G149" s="97"/>
      <c r="H149" s="97"/>
      <c r="I149" s="96"/>
      <c r="J149" s="97"/>
      <c r="K149" s="14"/>
      <c r="L149" s="14"/>
      <c r="M149" s="14"/>
    </row>
    <row r="150" spans="1:13" ht="23.25">
      <c r="A150" s="98"/>
      <c r="B150" s="99"/>
      <c r="C150" s="97"/>
      <c r="D150" s="95"/>
      <c r="E150" s="97"/>
      <c r="F150" s="95"/>
      <c r="G150" s="96"/>
      <c r="H150" s="97"/>
      <c r="I150" s="96"/>
      <c r="J150" s="97"/>
      <c r="K150" s="14"/>
      <c r="L150" s="14"/>
      <c r="M150" s="14"/>
    </row>
    <row r="151" spans="1:13" ht="23.25">
      <c r="A151" s="98"/>
      <c r="B151" s="99"/>
      <c r="C151" s="97"/>
      <c r="D151" s="97"/>
      <c r="E151" s="104"/>
      <c r="F151" s="105"/>
      <c r="G151" s="104"/>
      <c r="H151" s="105"/>
      <c r="I151" s="96"/>
      <c r="J151" s="97"/>
      <c r="K151" s="14"/>
      <c r="L151" s="14"/>
      <c r="M151" s="14"/>
    </row>
    <row r="152" spans="1:13" ht="23.25">
      <c r="A152" s="98"/>
      <c r="B152" s="99"/>
      <c r="C152" s="97"/>
      <c r="D152" s="97"/>
      <c r="E152" s="97"/>
      <c r="F152" s="95"/>
      <c r="G152" s="96"/>
      <c r="H152" s="95"/>
      <c r="I152" s="96"/>
      <c r="J152" s="97"/>
      <c r="K152" s="14"/>
      <c r="L152" s="14"/>
      <c r="M152" s="14"/>
    </row>
    <row r="153" spans="1:13" ht="23.25">
      <c r="A153" s="98"/>
      <c r="B153" s="99"/>
      <c r="C153" s="97"/>
      <c r="D153" s="97"/>
      <c r="E153" s="104"/>
      <c r="F153" s="105"/>
      <c r="G153" s="104"/>
      <c r="H153" s="105"/>
      <c r="I153" s="96"/>
      <c r="J153" s="97"/>
      <c r="K153" s="14"/>
      <c r="L153" s="14"/>
      <c r="M153" s="14"/>
    </row>
    <row r="154" spans="1:13" ht="23.25">
      <c r="A154" s="98"/>
      <c r="B154" s="99"/>
      <c r="C154" s="97"/>
      <c r="D154" s="97"/>
      <c r="E154" s="104"/>
      <c r="F154" s="105"/>
      <c r="G154" s="104"/>
      <c r="H154" s="105"/>
      <c r="I154" s="96"/>
      <c r="J154" s="97"/>
      <c r="K154" s="14"/>
      <c r="L154" s="14"/>
      <c r="M154" s="14"/>
    </row>
    <row r="155" spans="1:10" ht="23.25">
      <c r="A155" s="98"/>
      <c r="B155" s="99"/>
      <c r="C155" s="104"/>
      <c r="D155" s="105"/>
      <c r="E155" s="97"/>
      <c r="F155" s="97"/>
      <c r="G155" s="104"/>
      <c r="H155" s="105"/>
      <c r="I155" s="96"/>
      <c r="J155" s="97"/>
    </row>
    <row r="156" spans="1:10" ht="23.25">
      <c r="A156" s="98"/>
      <c r="B156" s="99"/>
      <c r="C156" s="104"/>
      <c r="D156" s="105"/>
      <c r="E156" s="97"/>
      <c r="F156" s="97"/>
      <c r="G156" s="104"/>
      <c r="H156" s="105"/>
      <c r="I156" s="96"/>
      <c r="J156" s="97"/>
    </row>
    <row r="157" spans="1:10" ht="23.25">
      <c r="A157" s="98"/>
      <c r="B157" s="99"/>
      <c r="C157" s="104"/>
      <c r="D157" s="105"/>
      <c r="E157" s="97"/>
      <c r="F157" s="97"/>
      <c r="G157" s="104"/>
      <c r="H157" s="105"/>
      <c r="I157" s="96"/>
      <c r="J157" s="97"/>
    </row>
    <row r="158" spans="1:10" ht="23.25">
      <c r="A158" s="98"/>
      <c r="B158" s="99"/>
      <c r="C158" s="104"/>
      <c r="D158" s="105"/>
      <c r="E158" s="97"/>
      <c r="F158" s="97"/>
      <c r="G158" s="104"/>
      <c r="H158" s="105"/>
      <c r="I158" s="96"/>
      <c r="J158" s="97"/>
    </row>
    <row r="159" spans="1:10" ht="23.25">
      <c r="A159" s="98"/>
      <c r="B159" s="99"/>
      <c r="C159" s="104"/>
      <c r="D159" s="105"/>
      <c r="E159" s="97"/>
      <c r="F159" s="97"/>
      <c r="G159" s="104"/>
      <c r="H159" s="105"/>
      <c r="I159" s="96"/>
      <c r="J159" s="97"/>
    </row>
    <row r="160" spans="1:10" ht="23.25">
      <c r="A160" s="98"/>
      <c r="B160" s="99"/>
      <c r="C160" s="55"/>
      <c r="D160" s="100"/>
      <c r="E160" s="97"/>
      <c r="F160" s="97"/>
      <c r="G160" s="96"/>
      <c r="H160" s="95"/>
      <c r="I160" s="96"/>
      <c r="J160" s="97"/>
    </row>
    <row r="161" spans="1:10" ht="23.25">
      <c r="A161" s="98"/>
      <c r="B161" s="99"/>
      <c r="C161" s="104"/>
      <c r="D161" s="105"/>
      <c r="E161" s="97"/>
      <c r="F161" s="97"/>
      <c r="G161" s="104"/>
      <c r="H161" s="105"/>
      <c r="I161" s="96"/>
      <c r="J161" s="97"/>
    </row>
    <row r="162" spans="1:10" ht="23.25">
      <c r="A162" s="98"/>
      <c r="B162" s="99"/>
      <c r="C162" s="104"/>
      <c r="D162" s="105"/>
      <c r="E162" s="104"/>
      <c r="F162" s="104"/>
      <c r="G162" s="97"/>
      <c r="H162" s="97"/>
      <c r="I162" s="96"/>
      <c r="J162" s="97"/>
    </row>
    <row r="163" spans="1:10" ht="23.25">
      <c r="A163" s="98"/>
      <c r="B163" s="99"/>
      <c r="C163" s="97"/>
      <c r="D163" s="95"/>
      <c r="E163" s="97"/>
      <c r="F163" s="95"/>
      <c r="G163" s="96"/>
      <c r="H163" s="97"/>
      <c r="I163" s="96"/>
      <c r="J163" s="97"/>
    </row>
    <row r="164" spans="1:10" ht="23.25">
      <c r="A164" s="98"/>
      <c r="B164" s="99"/>
      <c r="C164" s="104"/>
      <c r="D164" s="105"/>
      <c r="E164" s="104"/>
      <c r="F164" s="105"/>
      <c r="G164" s="97"/>
      <c r="H164" s="97"/>
      <c r="I164" s="96"/>
      <c r="J164" s="97"/>
    </row>
    <row r="165" spans="1:10" ht="23.25">
      <c r="A165" s="106"/>
      <c r="B165" s="112"/>
      <c r="C165" s="56"/>
      <c r="D165" s="101"/>
      <c r="E165" s="102"/>
      <c r="F165" s="103"/>
      <c r="G165" s="102"/>
      <c r="H165" s="102"/>
      <c r="I165" s="96"/>
      <c r="J165" s="97"/>
    </row>
    <row r="166" spans="1:10" ht="23.25">
      <c r="A166" s="93"/>
      <c r="B166" s="113"/>
      <c r="C166" s="104"/>
      <c r="D166" s="105"/>
      <c r="E166" s="104"/>
      <c r="F166" s="105"/>
      <c r="G166" s="109"/>
      <c r="H166" s="109"/>
      <c r="I166" s="96"/>
      <c r="J166" s="97"/>
    </row>
    <row r="167" spans="1:10" ht="23.25">
      <c r="A167" s="98"/>
      <c r="B167" s="99"/>
      <c r="C167" s="55"/>
      <c r="D167" s="100"/>
      <c r="E167" s="97"/>
      <c r="F167" s="95"/>
      <c r="G167" s="97"/>
      <c r="H167" s="97"/>
      <c r="I167" s="96"/>
      <c r="J167" s="97"/>
    </row>
    <row r="168" spans="1:10" ht="23.25">
      <c r="A168" s="98"/>
      <c r="B168" s="99"/>
      <c r="C168" s="104"/>
      <c r="D168" s="105"/>
      <c r="E168" s="104"/>
      <c r="F168" s="105"/>
      <c r="G168" s="97"/>
      <c r="H168" s="97"/>
      <c r="I168" s="96"/>
      <c r="J168" s="97"/>
    </row>
    <row r="169" spans="1:10" ht="23.25">
      <c r="A169" s="98"/>
      <c r="B169" s="99"/>
      <c r="C169" s="97"/>
      <c r="D169" s="95"/>
      <c r="E169" s="97"/>
      <c r="F169" s="95"/>
      <c r="G169" s="96"/>
      <c r="H169" s="95"/>
      <c r="I169" s="96"/>
      <c r="J169" s="97"/>
    </row>
    <row r="170" spans="1:10" ht="23.25">
      <c r="A170" s="98"/>
      <c r="B170" s="99"/>
      <c r="C170" s="97"/>
      <c r="D170" s="97"/>
      <c r="E170" s="104"/>
      <c r="F170" s="105"/>
      <c r="G170" s="104"/>
      <c r="H170" s="105"/>
      <c r="I170" s="96"/>
      <c r="J170" s="97"/>
    </row>
    <row r="171" spans="1:10" ht="23.25">
      <c r="A171" s="98"/>
      <c r="B171" s="99"/>
      <c r="C171" s="97"/>
      <c r="D171" s="97"/>
      <c r="E171" s="97"/>
      <c r="F171" s="95"/>
      <c r="G171" s="96"/>
      <c r="H171" s="95"/>
      <c r="I171" s="96"/>
      <c r="J171" s="97"/>
    </row>
    <row r="172" spans="1:10" ht="23.25">
      <c r="A172" s="98"/>
      <c r="B172" s="99"/>
      <c r="C172" s="97"/>
      <c r="D172" s="97"/>
      <c r="E172" s="104"/>
      <c r="F172" s="105"/>
      <c r="G172" s="104"/>
      <c r="H172" s="105"/>
      <c r="I172" s="96"/>
      <c r="J172" s="97"/>
    </row>
    <row r="173" spans="1:10" ht="23.25">
      <c r="A173" s="98"/>
      <c r="B173" s="99"/>
      <c r="C173" s="97"/>
      <c r="D173" s="97"/>
      <c r="E173" s="97"/>
      <c r="F173" s="95"/>
      <c r="G173" s="96"/>
      <c r="H173" s="95"/>
      <c r="I173" s="96"/>
      <c r="J173" s="97"/>
    </row>
    <row r="174" spans="1:10" ht="23.25">
      <c r="A174" s="98"/>
      <c r="B174" s="99"/>
      <c r="C174" s="104"/>
      <c r="D174" s="104"/>
      <c r="E174" s="104"/>
      <c r="F174" s="105"/>
      <c r="G174" s="96"/>
      <c r="H174" s="97"/>
      <c r="I174" s="96"/>
      <c r="J174" s="97"/>
    </row>
    <row r="175" spans="1:10" ht="23.25">
      <c r="A175" s="98"/>
      <c r="B175" s="99"/>
      <c r="C175" s="55"/>
      <c r="D175" s="114"/>
      <c r="E175" s="97"/>
      <c r="F175" s="95"/>
      <c r="G175" s="97"/>
      <c r="H175" s="97"/>
      <c r="I175" s="96"/>
      <c r="J175" s="97"/>
    </row>
    <row r="176" spans="1:10" ht="23.25">
      <c r="A176" s="98"/>
      <c r="B176" s="99"/>
      <c r="C176" s="97"/>
      <c r="D176" s="97"/>
      <c r="E176" s="104"/>
      <c r="F176" s="105"/>
      <c r="G176" s="104"/>
      <c r="H176" s="105"/>
      <c r="I176" s="96"/>
      <c r="J176" s="97"/>
    </row>
    <row r="177" spans="1:10" ht="23.25">
      <c r="A177" s="98"/>
      <c r="B177" s="99"/>
      <c r="C177" s="97"/>
      <c r="D177" s="97"/>
      <c r="E177" s="104"/>
      <c r="F177" s="105"/>
      <c r="G177" s="104"/>
      <c r="H177" s="105"/>
      <c r="I177" s="96"/>
      <c r="J177" s="97"/>
    </row>
    <row r="178" spans="1:10" ht="23.25">
      <c r="A178" s="98"/>
      <c r="B178" s="99"/>
      <c r="C178" s="97"/>
      <c r="D178" s="97"/>
      <c r="E178" s="104"/>
      <c r="F178" s="105"/>
      <c r="G178" s="104"/>
      <c r="H178" s="105"/>
      <c r="I178" s="96"/>
      <c r="J178" s="97"/>
    </row>
    <row r="179" spans="1:10" ht="23.25">
      <c r="A179" s="98"/>
      <c r="B179" s="99"/>
      <c r="C179" s="97"/>
      <c r="D179" s="97"/>
      <c r="E179" s="104"/>
      <c r="F179" s="105"/>
      <c r="G179" s="104"/>
      <c r="H179" s="105"/>
      <c r="I179" s="96"/>
      <c r="J179" s="97"/>
    </row>
    <row r="180" spans="1:10" ht="23.25">
      <c r="A180" s="98"/>
      <c r="B180" s="99"/>
      <c r="C180" s="97"/>
      <c r="D180" s="97"/>
      <c r="E180" s="104"/>
      <c r="F180" s="105"/>
      <c r="G180" s="104"/>
      <c r="H180" s="105"/>
      <c r="I180" s="96"/>
      <c r="J180" s="97"/>
    </row>
    <row r="181" spans="1:10" ht="23.25">
      <c r="A181" s="98"/>
      <c r="B181" s="99"/>
      <c r="C181" s="104"/>
      <c r="D181" s="104"/>
      <c r="E181" s="97"/>
      <c r="F181" s="97"/>
      <c r="G181" s="104"/>
      <c r="H181" s="105"/>
      <c r="I181" s="96"/>
      <c r="J181" s="97"/>
    </row>
    <row r="182" spans="1:10" ht="23.25">
      <c r="A182" s="98"/>
      <c r="B182" s="99"/>
      <c r="C182" s="104"/>
      <c r="D182" s="105"/>
      <c r="E182" s="97"/>
      <c r="F182" s="97"/>
      <c r="G182" s="104"/>
      <c r="H182" s="105"/>
      <c r="I182" s="96"/>
      <c r="J182" s="97"/>
    </row>
    <row r="183" spans="1:10" ht="23.25">
      <c r="A183" s="98"/>
      <c r="B183" s="99"/>
      <c r="C183" s="104"/>
      <c r="D183" s="105"/>
      <c r="E183" s="97"/>
      <c r="F183" s="97"/>
      <c r="G183" s="104"/>
      <c r="H183" s="105"/>
      <c r="I183" s="96"/>
      <c r="J183" s="97"/>
    </row>
    <row r="184" spans="1:10" ht="23.25">
      <c r="A184" s="93"/>
      <c r="B184" s="113"/>
      <c r="C184" s="117"/>
      <c r="D184" s="118"/>
      <c r="E184" s="109"/>
      <c r="F184" s="109"/>
      <c r="G184" s="117"/>
      <c r="H184" s="118"/>
      <c r="I184" s="96"/>
      <c r="J184" s="97"/>
    </row>
    <row r="185" spans="1:10" ht="23.25">
      <c r="A185" s="98"/>
      <c r="B185" s="99"/>
      <c r="C185" s="104"/>
      <c r="D185" s="105"/>
      <c r="E185" s="97"/>
      <c r="F185" s="97"/>
      <c r="G185" s="104"/>
      <c r="H185" s="105"/>
      <c r="I185" s="96"/>
      <c r="J185" s="97"/>
    </row>
    <row r="186" spans="1:10" ht="23.25">
      <c r="A186" s="98"/>
      <c r="B186" s="99"/>
      <c r="C186" s="104"/>
      <c r="D186" s="105"/>
      <c r="E186" s="104"/>
      <c r="F186" s="105"/>
      <c r="G186" s="97"/>
      <c r="H186" s="97"/>
      <c r="I186" s="96"/>
      <c r="J186" s="97"/>
    </row>
    <row r="187" spans="1:10" ht="23.25">
      <c r="A187" s="98"/>
      <c r="B187" s="99"/>
      <c r="C187" s="104"/>
      <c r="D187" s="105"/>
      <c r="E187" s="104"/>
      <c r="F187" s="105"/>
      <c r="G187" s="97"/>
      <c r="H187" s="97"/>
      <c r="I187" s="96"/>
      <c r="J187" s="97"/>
    </row>
    <row r="188" spans="1:10" ht="23.25">
      <c r="A188" s="98"/>
      <c r="B188" s="99"/>
      <c r="C188" s="104"/>
      <c r="D188" s="105"/>
      <c r="E188" s="104"/>
      <c r="F188" s="105"/>
      <c r="G188" s="97"/>
      <c r="H188" s="97"/>
      <c r="I188" s="96"/>
      <c r="J188" s="97"/>
    </row>
    <row r="189" spans="1:10" ht="23.25">
      <c r="A189" s="98"/>
      <c r="B189" s="99"/>
      <c r="C189" s="104"/>
      <c r="D189" s="105"/>
      <c r="E189" s="104"/>
      <c r="F189" s="105"/>
      <c r="G189" s="97"/>
      <c r="H189" s="97"/>
      <c r="I189" s="96"/>
      <c r="J189" s="97"/>
    </row>
    <row r="190" spans="1:10" ht="23.25">
      <c r="A190" s="98"/>
      <c r="B190" s="99"/>
      <c r="C190" s="97"/>
      <c r="D190" s="97"/>
      <c r="E190" s="104"/>
      <c r="F190" s="105"/>
      <c r="G190" s="104"/>
      <c r="H190" s="104"/>
      <c r="I190" s="96"/>
      <c r="J190" s="97"/>
    </row>
    <row r="191" spans="1:10" ht="23.25">
      <c r="A191" s="98"/>
      <c r="B191" s="99"/>
      <c r="C191" s="97"/>
      <c r="D191" s="97"/>
      <c r="E191" s="97"/>
      <c r="F191" s="95"/>
      <c r="G191" s="96"/>
      <c r="H191" s="95"/>
      <c r="I191" s="96"/>
      <c r="J191" s="97"/>
    </row>
    <row r="192" spans="1:10" ht="23.25">
      <c r="A192" s="98"/>
      <c r="B192" s="99"/>
      <c r="C192" s="97"/>
      <c r="D192" s="97"/>
      <c r="E192" s="104"/>
      <c r="F192" s="105"/>
      <c r="G192" s="104"/>
      <c r="H192" s="105"/>
      <c r="I192" s="96"/>
      <c r="J192" s="97"/>
    </row>
    <row r="193" spans="1:10" ht="23.25">
      <c r="A193" s="98"/>
      <c r="B193" s="99"/>
      <c r="C193" s="97"/>
      <c r="D193" s="97"/>
      <c r="E193" s="97"/>
      <c r="F193" s="95"/>
      <c r="G193" s="96"/>
      <c r="H193" s="95"/>
      <c r="I193" s="96"/>
      <c r="J193" s="97"/>
    </row>
    <row r="194" spans="1:10" ht="23.25">
      <c r="A194" s="98"/>
      <c r="B194" s="99"/>
      <c r="C194" s="97"/>
      <c r="D194" s="97"/>
      <c r="E194" s="104"/>
      <c r="F194" s="105"/>
      <c r="G194" s="104"/>
      <c r="H194" s="105"/>
      <c r="I194" s="96"/>
      <c r="J194" s="97"/>
    </row>
    <row r="195" spans="1:10" ht="23.25">
      <c r="A195" s="98"/>
      <c r="B195" s="99"/>
      <c r="C195" s="97"/>
      <c r="D195" s="97"/>
      <c r="E195" s="104"/>
      <c r="F195" s="105"/>
      <c r="G195" s="104"/>
      <c r="H195" s="105"/>
      <c r="I195" s="96"/>
      <c r="J195" s="97"/>
    </row>
    <row r="196" spans="1:10" ht="23.25">
      <c r="A196" s="98"/>
      <c r="B196" s="99"/>
      <c r="C196" s="97"/>
      <c r="D196" s="95"/>
      <c r="E196" s="97"/>
      <c r="F196" s="97"/>
      <c r="G196" s="96"/>
      <c r="H196" s="95"/>
      <c r="I196" s="96"/>
      <c r="J196" s="97"/>
    </row>
    <row r="197" spans="1:10" ht="23.25">
      <c r="A197" s="98"/>
      <c r="B197" s="99"/>
      <c r="C197" s="104"/>
      <c r="D197" s="105"/>
      <c r="E197" s="97"/>
      <c r="F197" s="97"/>
      <c r="G197" s="104"/>
      <c r="H197" s="105"/>
      <c r="I197" s="96"/>
      <c r="J197" s="97"/>
    </row>
    <row r="198" spans="1:10" ht="23.25">
      <c r="A198" s="98"/>
      <c r="B198" s="99"/>
      <c r="C198" s="104"/>
      <c r="D198" s="105"/>
      <c r="E198" s="97"/>
      <c r="F198" s="97"/>
      <c r="G198" s="104"/>
      <c r="H198" s="105"/>
      <c r="I198" s="96"/>
      <c r="J198" s="97"/>
    </row>
    <row r="199" spans="1:10" ht="23.25">
      <c r="A199" s="98"/>
      <c r="B199" s="99"/>
      <c r="C199" s="97"/>
      <c r="D199" s="95"/>
      <c r="E199" s="97"/>
      <c r="F199" s="97"/>
      <c r="G199" s="96"/>
      <c r="H199" s="95"/>
      <c r="I199" s="96"/>
      <c r="J199" s="97"/>
    </row>
    <row r="200" spans="1:10" ht="23.25">
      <c r="A200" s="98"/>
      <c r="B200" s="99"/>
      <c r="C200" s="104"/>
      <c r="D200" s="105"/>
      <c r="E200" s="97"/>
      <c r="F200" s="97"/>
      <c r="G200" s="104"/>
      <c r="H200" s="105"/>
      <c r="I200" s="96"/>
      <c r="J200" s="97"/>
    </row>
    <row r="201" spans="1:10" ht="23.25">
      <c r="A201" s="106"/>
      <c r="B201" s="112"/>
      <c r="C201" s="104"/>
      <c r="D201" s="105"/>
      <c r="E201" s="102"/>
      <c r="F201" s="102"/>
      <c r="G201" s="104"/>
      <c r="H201" s="105"/>
      <c r="I201" s="96"/>
      <c r="J201" s="97"/>
    </row>
    <row r="202" spans="1:10" ht="23.25">
      <c r="A202" s="98"/>
      <c r="B202" s="99"/>
      <c r="C202" s="104"/>
      <c r="D202" s="105"/>
      <c r="E202" s="104"/>
      <c r="F202" s="105"/>
      <c r="G202" s="97"/>
      <c r="H202" s="97"/>
      <c r="I202" s="96"/>
      <c r="J202" s="97"/>
    </row>
    <row r="203" spans="1:10" ht="23.25">
      <c r="A203" s="98"/>
      <c r="B203" s="99"/>
      <c r="C203" s="104"/>
      <c r="D203" s="105"/>
      <c r="E203" s="104"/>
      <c r="F203" s="105"/>
      <c r="G203" s="97"/>
      <c r="H203" s="97"/>
      <c r="I203" s="96"/>
      <c r="J203" s="97"/>
    </row>
    <row r="204" spans="1:10" ht="23.25">
      <c r="A204" s="98"/>
      <c r="B204" s="99"/>
      <c r="C204" s="104"/>
      <c r="D204" s="105"/>
      <c r="E204" s="104"/>
      <c r="F204" s="105"/>
      <c r="G204" s="97"/>
      <c r="H204" s="97"/>
      <c r="I204" s="96"/>
      <c r="J204" s="97"/>
    </row>
    <row r="205" spans="1:10" ht="23.25">
      <c r="A205" s="98"/>
      <c r="B205" s="99"/>
      <c r="C205" s="97"/>
      <c r="D205" s="95"/>
      <c r="E205" s="97"/>
      <c r="F205" s="95"/>
      <c r="G205" s="96"/>
      <c r="H205" s="97"/>
      <c r="I205" s="96"/>
      <c r="J205" s="97"/>
    </row>
    <row r="206" spans="1:10" ht="23.25">
      <c r="A206" s="98"/>
      <c r="B206" s="99"/>
      <c r="C206" s="104"/>
      <c r="D206" s="105"/>
      <c r="E206" s="104"/>
      <c r="F206" s="105"/>
      <c r="G206" s="97"/>
      <c r="H206" s="97"/>
      <c r="I206" s="96"/>
      <c r="J206" s="97"/>
    </row>
    <row r="207" spans="1:10" ht="23.25">
      <c r="A207" s="98"/>
      <c r="B207" s="99"/>
      <c r="C207" s="97"/>
      <c r="D207" s="97"/>
      <c r="E207" s="104"/>
      <c r="F207" s="105"/>
      <c r="G207" s="104"/>
      <c r="H207" s="104"/>
      <c r="I207" s="96"/>
      <c r="J207" s="97"/>
    </row>
    <row r="208" spans="1:10" ht="23.25">
      <c r="A208" s="98"/>
      <c r="B208" s="99"/>
      <c r="C208" s="97"/>
      <c r="D208" s="97"/>
      <c r="E208" s="104"/>
      <c r="F208" s="105"/>
      <c r="G208" s="104"/>
      <c r="H208" s="105"/>
      <c r="I208" s="96"/>
      <c r="J208" s="97"/>
    </row>
    <row r="209" spans="1:10" ht="23.25">
      <c r="A209" s="98"/>
      <c r="B209" s="99"/>
      <c r="C209" s="97"/>
      <c r="D209" s="97"/>
      <c r="E209" s="97"/>
      <c r="F209" s="95"/>
      <c r="G209" s="96"/>
      <c r="H209" s="95"/>
      <c r="I209" s="96"/>
      <c r="J209" s="97"/>
    </row>
    <row r="210" spans="1:10" ht="23.25">
      <c r="A210" s="98"/>
      <c r="B210" s="99"/>
      <c r="C210" s="97"/>
      <c r="D210" s="97"/>
      <c r="E210" s="104"/>
      <c r="F210" s="105"/>
      <c r="G210" s="104"/>
      <c r="H210" s="105"/>
      <c r="I210" s="96"/>
      <c r="J210" s="97"/>
    </row>
    <row r="211" spans="1:10" ht="23.25">
      <c r="A211" s="98"/>
      <c r="B211" s="99"/>
      <c r="C211" s="104"/>
      <c r="D211" s="105"/>
      <c r="E211" s="97"/>
      <c r="F211" s="66"/>
      <c r="G211" s="104"/>
      <c r="H211" s="105"/>
      <c r="I211" s="96"/>
      <c r="J211" s="97"/>
    </row>
    <row r="212" spans="1:10" ht="23.25">
      <c r="A212" s="98"/>
      <c r="B212" s="99"/>
      <c r="C212" s="33"/>
      <c r="D212" s="33"/>
      <c r="E212" s="97"/>
      <c r="F212" s="66"/>
      <c r="G212" s="96"/>
      <c r="H212" s="95"/>
      <c r="I212" s="96"/>
      <c r="J212" s="97"/>
    </row>
    <row r="213" spans="1:10" ht="23.25">
      <c r="A213" s="98"/>
      <c r="B213" s="99"/>
      <c r="C213" s="104"/>
      <c r="D213" s="105"/>
      <c r="E213" s="97"/>
      <c r="F213" s="66"/>
      <c r="G213" s="104"/>
      <c r="H213" s="105"/>
      <c r="I213" s="96"/>
      <c r="J213" s="97"/>
    </row>
    <row r="214" spans="1:10" ht="23.25">
      <c r="A214" s="98"/>
      <c r="B214" s="99"/>
      <c r="C214" s="33"/>
      <c r="D214" s="33"/>
      <c r="E214" s="97"/>
      <c r="F214" s="66"/>
      <c r="G214" s="96"/>
      <c r="H214" s="95"/>
      <c r="I214" s="96"/>
      <c r="J214" s="97"/>
    </row>
    <row r="215" spans="1:10" ht="23.25">
      <c r="A215" s="98"/>
      <c r="B215" s="99"/>
      <c r="C215" s="104"/>
      <c r="D215" s="105"/>
      <c r="E215" s="97"/>
      <c r="F215" s="66"/>
      <c r="G215" s="104"/>
      <c r="H215" s="105"/>
      <c r="I215" s="96"/>
      <c r="J215" s="97"/>
    </row>
    <row r="216" spans="1:10" ht="23.25">
      <c r="A216" s="98"/>
      <c r="B216" s="99"/>
      <c r="C216" s="97"/>
      <c r="D216" s="95"/>
      <c r="E216" s="97"/>
      <c r="F216" s="66"/>
      <c r="G216" s="96"/>
      <c r="H216" s="95"/>
      <c r="I216" s="96"/>
      <c r="J216" s="97"/>
    </row>
    <row r="217" spans="1:10" ht="23.25">
      <c r="A217" s="98"/>
      <c r="B217" s="99"/>
      <c r="C217" s="104"/>
      <c r="D217" s="105"/>
      <c r="E217" s="104"/>
      <c r="F217" s="105"/>
      <c r="G217" s="97"/>
      <c r="H217" s="97"/>
      <c r="I217" s="96"/>
      <c r="J217" s="97"/>
    </row>
    <row r="218" spans="1:10" ht="23.25">
      <c r="A218" s="106"/>
      <c r="B218" s="112"/>
      <c r="C218" s="52"/>
      <c r="D218" s="52"/>
      <c r="E218" s="102"/>
      <c r="F218" s="103"/>
      <c r="G218" s="102"/>
      <c r="H218" s="102"/>
      <c r="I218" s="96"/>
      <c r="J218" s="97"/>
    </row>
    <row r="219" spans="1:10" ht="23.25">
      <c r="A219" s="119"/>
      <c r="B219" s="120"/>
      <c r="C219" s="121"/>
      <c r="D219" s="121"/>
      <c r="E219" s="122"/>
      <c r="F219" s="123"/>
      <c r="G219" s="122"/>
      <c r="H219" s="122"/>
      <c r="I219" s="96"/>
      <c r="J219" s="97"/>
    </row>
    <row r="220" spans="1:10" ht="23.25">
      <c r="A220" s="98"/>
      <c r="B220" s="99"/>
      <c r="C220" s="104"/>
      <c r="D220" s="105"/>
      <c r="E220" s="104"/>
      <c r="F220" s="105"/>
      <c r="G220" s="97"/>
      <c r="H220" s="97"/>
      <c r="I220" s="96"/>
      <c r="J220" s="97"/>
    </row>
    <row r="221" spans="1:10" ht="23.25">
      <c r="A221" s="98"/>
      <c r="B221" s="99"/>
      <c r="C221" s="33"/>
      <c r="D221" s="33"/>
      <c r="E221" s="97"/>
      <c r="F221" s="95"/>
      <c r="G221" s="97"/>
      <c r="H221" s="97"/>
      <c r="I221" s="96"/>
      <c r="J221" s="97"/>
    </row>
    <row r="222" spans="1:10" ht="23.25">
      <c r="A222" s="98"/>
      <c r="B222" s="99"/>
      <c r="C222" s="104"/>
      <c r="D222" s="105"/>
      <c r="E222" s="104"/>
      <c r="F222" s="105"/>
      <c r="G222" s="97"/>
      <c r="H222" s="97"/>
      <c r="I222" s="96"/>
      <c r="J222" s="97"/>
    </row>
    <row r="223" spans="1:10" ht="23.25">
      <c r="A223" s="98"/>
      <c r="B223" s="99"/>
      <c r="C223" s="97"/>
      <c r="D223" s="97"/>
      <c r="E223" s="104"/>
      <c r="F223" s="105"/>
      <c r="G223" s="104"/>
      <c r="H223" s="104"/>
      <c r="I223" s="96"/>
      <c r="J223" s="97"/>
    </row>
    <row r="224" spans="1:10" ht="23.25">
      <c r="A224" s="98"/>
      <c r="B224" s="99"/>
      <c r="C224" s="97"/>
      <c r="D224" s="97"/>
      <c r="E224" s="104"/>
      <c r="F224" s="105"/>
      <c r="G224" s="104"/>
      <c r="H224" s="105"/>
      <c r="I224" s="96"/>
      <c r="J224" s="97"/>
    </row>
    <row r="225" spans="1:10" ht="23.25">
      <c r="A225" s="98"/>
      <c r="B225" s="99"/>
      <c r="C225" s="97"/>
      <c r="D225" s="97"/>
      <c r="E225" s="97"/>
      <c r="F225" s="95"/>
      <c r="G225" s="96"/>
      <c r="H225" s="95"/>
      <c r="I225" s="96"/>
      <c r="J225" s="97"/>
    </row>
    <row r="226" spans="1:10" ht="23.25">
      <c r="A226" s="98"/>
      <c r="B226" s="99"/>
      <c r="C226" s="97"/>
      <c r="D226" s="97"/>
      <c r="E226" s="104"/>
      <c r="F226" s="105"/>
      <c r="G226" s="104"/>
      <c r="H226" s="105"/>
      <c r="I226" s="96"/>
      <c r="J226" s="97"/>
    </row>
    <row r="227" spans="1:10" ht="23.25">
      <c r="A227" s="55"/>
      <c r="B227" s="1"/>
      <c r="C227" s="104"/>
      <c r="D227" s="104"/>
      <c r="E227" s="10"/>
      <c r="F227" s="13"/>
      <c r="G227" s="104"/>
      <c r="H227" s="105"/>
      <c r="I227" s="96"/>
      <c r="J227" s="97"/>
    </row>
    <row r="228" spans="1:10" ht="23.25">
      <c r="A228" s="55"/>
      <c r="B228" s="1"/>
      <c r="C228" s="104"/>
      <c r="D228" s="105"/>
      <c r="E228" s="10"/>
      <c r="F228" s="13"/>
      <c r="G228" s="104"/>
      <c r="H228" s="105"/>
      <c r="I228" s="96"/>
      <c r="J228" s="97"/>
    </row>
    <row r="229" spans="1:10" ht="23.25">
      <c r="A229" s="55"/>
      <c r="B229" s="1"/>
      <c r="C229" s="104"/>
      <c r="D229" s="105"/>
      <c r="E229" s="10"/>
      <c r="F229" s="13"/>
      <c r="G229" s="104"/>
      <c r="H229" s="105"/>
      <c r="I229" s="96"/>
      <c r="J229" s="97"/>
    </row>
    <row r="230" spans="1:10" ht="23.25">
      <c r="A230" s="55"/>
      <c r="B230" s="1"/>
      <c r="C230" s="104"/>
      <c r="D230" s="105"/>
      <c r="E230" s="10"/>
      <c r="F230" s="13"/>
      <c r="G230" s="104"/>
      <c r="H230" s="105"/>
      <c r="I230" s="96"/>
      <c r="J230" s="97"/>
    </row>
    <row r="231" spans="1:10" ht="23.25">
      <c r="A231" s="55"/>
      <c r="B231" s="2"/>
      <c r="C231" s="10"/>
      <c r="D231" s="13"/>
      <c r="E231" s="104"/>
      <c r="F231" s="105"/>
      <c r="G231" s="104"/>
      <c r="H231" s="105"/>
      <c r="I231" s="96"/>
      <c r="J231" s="97"/>
    </row>
    <row r="232" spans="1:10" ht="23.25">
      <c r="A232" s="55"/>
      <c r="B232" s="1"/>
      <c r="C232" s="10"/>
      <c r="D232" s="13"/>
      <c r="E232" s="104"/>
      <c r="F232" s="105"/>
      <c r="G232" s="104"/>
      <c r="H232" s="105"/>
      <c r="I232" s="96"/>
      <c r="J232" s="97"/>
    </row>
    <row r="233" spans="1:10" ht="23.25">
      <c r="A233" s="55"/>
      <c r="B233" s="33"/>
      <c r="C233" s="104"/>
      <c r="D233" s="104"/>
      <c r="E233" s="104"/>
      <c r="F233" s="105"/>
      <c r="G233" s="10"/>
      <c r="H233" s="13"/>
      <c r="I233" s="96"/>
      <c r="J233" s="97"/>
    </row>
    <row r="234" spans="1:10" ht="23.25">
      <c r="A234" s="55"/>
      <c r="B234" s="33"/>
      <c r="C234" s="104"/>
      <c r="D234" s="104"/>
      <c r="E234" s="104"/>
      <c r="F234" s="105"/>
      <c r="G234" s="10"/>
      <c r="H234" s="13"/>
      <c r="I234" s="96"/>
      <c r="J234" s="97"/>
    </row>
    <row r="235" spans="1:10" ht="23.25">
      <c r="A235" s="55"/>
      <c r="B235" s="33"/>
      <c r="C235" s="104"/>
      <c r="D235" s="104"/>
      <c r="E235" s="104"/>
      <c r="F235" s="105"/>
      <c r="G235" s="10"/>
      <c r="H235" s="13"/>
      <c r="I235" s="96"/>
      <c r="J235" s="97"/>
    </row>
    <row r="236" spans="1:10" ht="23.25">
      <c r="A236" s="55"/>
      <c r="B236" s="33"/>
      <c r="C236" s="104"/>
      <c r="D236" s="104"/>
      <c r="E236" s="104"/>
      <c r="F236" s="105"/>
      <c r="G236" s="10"/>
      <c r="H236" s="13"/>
      <c r="I236" s="96"/>
      <c r="J236" s="97"/>
    </row>
    <row r="237" spans="1:10" ht="23.25">
      <c r="A237" s="56"/>
      <c r="B237" s="52"/>
      <c r="C237" s="104"/>
      <c r="D237" s="105"/>
      <c r="E237" s="59"/>
      <c r="F237" s="32"/>
      <c r="G237" s="104"/>
      <c r="H237" s="105"/>
      <c r="I237" s="96"/>
      <c r="J237" s="97"/>
    </row>
    <row r="238" spans="1:10" ht="23.25">
      <c r="A238" s="54"/>
      <c r="B238" s="92"/>
      <c r="C238" s="104"/>
      <c r="D238" s="105"/>
      <c r="E238" s="8"/>
      <c r="F238" s="22"/>
      <c r="G238" s="104"/>
      <c r="H238" s="105"/>
      <c r="I238" s="96"/>
      <c r="J238" s="97"/>
    </row>
    <row r="239" spans="1:10" ht="23.25">
      <c r="A239" s="55"/>
      <c r="B239" s="33"/>
      <c r="C239" s="104"/>
      <c r="D239" s="105"/>
      <c r="E239" s="10"/>
      <c r="F239" s="13"/>
      <c r="G239" s="104"/>
      <c r="H239" s="105"/>
      <c r="I239" s="96"/>
      <c r="J239" s="97"/>
    </row>
    <row r="240" spans="1:10" ht="23.25">
      <c r="A240" s="55"/>
      <c r="B240" s="33"/>
      <c r="C240" s="104"/>
      <c r="D240" s="105"/>
      <c r="E240" s="10"/>
      <c r="F240" s="13"/>
      <c r="G240" s="104"/>
      <c r="H240" s="105"/>
      <c r="I240" s="96"/>
      <c r="J240" s="97"/>
    </row>
    <row r="241" spans="1:10" ht="23.25">
      <c r="A241" s="55"/>
      <c r="B241" s="33"/>
      <c r="C241" s="104"/>
      <c r="D241" s="105"/>
      <c r="E241" s="104"/>
      <c r="F241" s="104"/>
      <c r="G241" s="10"/>
      <c r="H241" s="13"/>
      <c r="I241" s="96"/>
      <c r="J241" s="97"/>
    </row>
    <row r="242" spans="1:10" ht="23.25">
      <c r="A242" s="55"/>
      <c r="B242" s="33"/>
      <c r="C242" s="104"/>
      <c r="D242" s="105"/>
      <c r="E242" s="104"/>
      <c r="F242" s="104"/>
      <c r="G242" s="10"/>
      <c r="H242" s="13"/>
      <c r="I242" s="96"/>
      <c r="J242" s="97"/>
    </row>
    <row r="243" spans="1:10" ht="23.25">
      <c r="A243" s="55"/>
      <c r="B243" s="33"/>
      <c r="C243" s="104"/>
      <c r="D243" s="105"/>
      <c r="E243" s="104"/>
      <c r="F243" s="104"/>
      <c r="G243" s="10"/>
      <c r="H243" s="13"/>
      <c r="I243" s="96"/>
      <c r="J243" s="97"/>
    </row>
    <row r="244" spans="1:10" ht="23.25">
      <c r="A244" s="55"/>
      <c r="B244" s="33"/>
      <c r="C244" s="10"/>
      <c r="D244" s="13"/>
      <c r="E244" s="104"/>
      <c r="F244" s="104"/>
      <c r="G244" s="104"/>
      <c r="H244" s="104"/>
      <c r="I244" s="96"/>
      <c r="J244" s="97"/>
    </row>
    <row r="245" spans="1:10" ht="23.25">
      <c r="A245" s="55"/>
      <c r="B245" s="33"/>
      <c r="C245" s="13"/>
      <c r="D245" s="13"/>
      <c r="E245" s="104"/>
      <c r="F245" s="105"/>
      <c r="G245" s="104"/>
      <c r="H245" s="105"/>
      <c r="I245" s="96"/>
      <c r="J245" s="97"/>
    </row>
    <row r="246" spans="1:10" ht="23.25">
      <c r="A246" s="55"/>
      <c r="B246" s="33"/>
      <c r="C246" s="13"/>
      <c r="D246" s="13"/>
      <c r="E246" s="13"/>
      <c r="F246" s="12"/>
      <c r="G246" s="13"/>
      <c r="H246" s="12"/>
      <c r="I246" s="96"/>
      <c r="J246" s="97"/>
    </row>
    <row r="247" spans="1:10" ht="23.25">
      <c r="A247" s="55"/>
      <c r="B247" s="33"/>
      <c r="C247" s="13"/>
      <c r="D247" s="13"/>
      <c r="E247" s="104"/>
      <c r="F247" s="105"/>
      <c r="G247" s="104"/>
      <c r="H247" s="105"/>
      <c r="I247" s="96"/>
      <c r="J247" s="97"/>
    </row>
    <row r="248" spans="1:10" ht="23.25">
      <c r="A248" s="55"/>
      <c r="B248" s="33"/>
      <c r="C248" s="13"/>
      <c r="D248" s="12"/>
      <c r="E248" s="13"/>
      <c r="F248" s="12"/>
      <c r="G248" s="13"/>
      <c r="H248" s="12"/>
      <c r="I248" s="96"/>
      <c r="J248" s="97"/>
    </row>
    <row r="249" spans="1:10" ht="23.25">
      <c r="A249" s="55"/>
      <c r="B249" s="33"/>
      <c r="C249" s="104"/>
      <c r="D249" s="105"/>
      <c r="E249" s="13"/>
      <c r="F249" s="13"/>
      <c r="G249" s="104"/>
      <c r="H249" s="105"/>
      <c r="I249" s="96"/>
      <c r="J249" s="97"/>
    </row>
    <row r="250" spans="1:10" ht="23.25">
      <c r="A250" s="55"/>
      <c r="B250" s="33"/>
      <c r="C250" s="104"/>
      <c r="D250" s="105"/>
      <c r="E250" s="13"/>
      <c r="F250" s="13"/>
      <c r="G250" s="104"/>
      <c r="H250" s="105"/>
      <c r="I250" s="96"/>
      <c r="J250" s="97"/>
    </row>
    <row r="251" spans="1:10" ht="23.25">
      <c r="A251" s="55"/>
      <c r="B251" s="33"/>
      <c r="C251" s="33"/>
      <c r="D251" s="33"/>
      <c r="E251" s="13"/>
      <c r="F251" s="13"/>
      <c r="G251" s="13"/>
      <c r="H251" s="12"/>
      <c r="I251" s="96"/>
      <c r="J251" s="97"/>
    </row>
    <row r="252" spans="1:10" ht="23.25">
      <c r="A252" s="55"/>
      <c r="B252" s="78"/>
      <c r="C252" s="104"/>
      <c r="D252" s="105"/>
      <c r="E252" s="13"/>
      <c r="F252" s="13"/>
      <c r="G252" s="104"/>
      <c r="H252" s="104"/>
      <c r="I252" s="96"/>
      <c r="J252" s="97"/>
    </row>
    <row r="253" spans="1:10" ht="23.25">
      <c r="A253" s="55"/>
      <c r="B253" s="33"/>
      <c r="C253" s="104"/>
      <c r="D253" s="105"/>
      <c r="E253" s="104"/>
      <c r="F253" s="105"/>
      <c r="G253" s="13"/>
      <c r="H253" s="13"/>
      <c r="I253" s="96"/>
      <c r="J253" s="97"/>
    </row>
    <row r="254" spans="1:10" ht="23.25">
      <c r="A254" s="55"/>
      <c r="B254" s="33"/>
      <c r="C254" s="104"/>
      <c r="D254" s="105"/>
      <c r="E254" s="104"/>
      <c r="F254" s="105"/>
      <c r="G254" s="13"/>
      <c r="H254" s="13"/>
      <c r="I254" s="96"/>
      <c r="J254" s="97"/>
    </row>
    <row r="255" spans="1:10" ht="23.25">
      <c r="A255" s="56"/>
      <c r="B255" s="52"/>
      <c r="C255" s="52"/>
      <c r="D255" s="52"/>
      <c r="E255" s="32"/>
      <c r="F255" s="42"/>
      <c r="G255" s="32"/>
      <c r="H255" s="42"/>
      <c r="I255" s="96"/>
      <c r="J255" s="97"/>
    </row>
    <row r="256" spans="1:10" ht="23.25">
      <c r="A256" s="54"/>
      <c r="B256" s="92"/>
      <c r="C256" s="104"/>
      <c r="D256" s="105"/>
      <c r="E256" s="104"/>
      <c r="F256" s="105"/>
      <c r="G256" s="22"/>
      <c r="H256" s="22"/>
      <c r="I256" s="96"/>
      <c r="J256" s="97"/>
    </row>
    <row r="257" spans="1:10" ht="23.25">
      <c r="A257" s="55"/>
      <c r="B257" s="33"/>
      <c r="C257" s="13"/>
      <c r="D257" s="12"/>
      <c r="E257" s="13"/>
      <c r="F257" s="13"/>
      <c r="G257" s="46"/>
      <c r="H257" s="13"/>
      <c r="I257" s="96"/>
      <c r="J257" s="97"/>
    </row>
    <row r="258" spans="1:10" ht="23.25">
      <c r="A258" s="55"/>
      <c r="B258" s="33"/>
      <c r="C258" s="104"/>
      <c r="D258" s="105"/>
      <c r="E258" s="13"/>
      <c r="F258" s="13"/>
      <c r="G258" s="104"/>
      <c r="H258" s="104"/>
      <c r="I258" s="96"/>
      <c r="J258" s="97"/>
    </row>
    <row r="259" spans="1:10" ht="23.25">
      <c r="A259" s="55"/>
      <c r="B259" s="33"/>
      <c r="C259" s="104"/>
      <c r="D259" s="105"/>
      <c r="E259" s="13"/>
      <c r="F259" s="13"/>
      <c r="G259" s="104"/>
      <c r="H259" s="104"/>
      <c r="I259" s="96"/>
      <c r="J259" s="97"/>
    </row>
    <row r="260" spans="1:10" ht="23.25">
      <c r="A260" s="55"/>
      <c r="B260" s="33"/>
      <c r="C260" s="104"/>
      <c r="D260" s="105"/>
      <c r="E260" s="13"/>
      <c r="F260" s="13"/>
      <c r="G260" s="104"/>
      <c r="H260" s="104"/>
      <c r="I260" s="96"/>
      <c r="J260" s="97"/>
    </row>
    <row r="261" spans="1:10" ht="23.25">
      <c r="A261" s="55"/>
      <c r="B261" s="33"/>
      <c r="C261" s="13"/>
      <c r="D261" s="12"/>
      <c r="E261" s="13"/>
      <c r="F261" s="13"/>
      <c r="G261" s="46"/>
      <c r="H261" s="12"/>
      <c r="I261" s="96"/>
      <c r="J261" s="97"/>
    </row>
    <row r="262" spans="1:10" ht="23.25">
      <c r="A262" s="55"/>
      <c r="B262" s="64"/>
      <c r="C262" s="104"/>
      <c r="D262" s="105"/>
      <c r="E262" s="63"/>
      <c r="F262" s="66"/>
      <c r="G262" s="104"/>
      <c r="H262" s="105"/>
      <c r="I262" s="96"/>
      <c r="J262" s="97"/>
    </row>
    <row r="263" spans="1:10" ht="23.25">
      <c r="A263" s="55"/>
      <c r="B263" s="64"/>
      <c r="C263" s="41"/>
      <c r="D263" s="60"/>
      <c r="E263" s="41"/>
      <c r="F263" s="62"/>
      <c r="G263" s="61"/>
      <c r="H263" s="60"/>
      <c r="I263" s="96"/>
      <c r="J263" s="97"/>
    </row>
    <row r="264" spans="1:10" ht="23.25">
      <c r="A264" s="55"/>
      <c r="B264" s="64"/>
      <c r="C264" s="104"/>
      <c r="D264" s="105"/>
      <c r="E264" s="104"/>
      <c r="F264" s="105"/>
      <c r="G264" s="63"/>
      <c r="H264" s="66"/>
      <c r="I264" s="96"/>
      <c r="J264" s="97"/>
    </row>
    <row r="265" spans="1:10" ht="23.25">
      <c r="A265" s="55"/>
      <c r="B265" s="64"/>
      <c r="C265" s="41"/>
      <c r="D265" s="60"/>
      <c r="E265" s="41"/>
      <c r="F265" s="60"/>
      <c r="G265" s="61"/>
      <c r="H265" s="62"/>
      <c r="I265" s="96"/>
      <c r="J265" s="97"/>
    </row>
    <row r="266" spans="1:10" ht="23.25">
      <c r="A266" s="67"/>
      <c r="B266" s="64"/>
      <c r="C266" s="104"/>
      <c r="D266" s="105"/>
      <c r="E266" s="104"/>
      <c r="F266" s="105"/>
      <c r="G266" s="63"/>
      <c r="H266" s="66"/>
      <c r="I266" s="96"/>
      <c r="J266" s="97"/>
    </row>
    <row r="267" spans="1:10" ht="23.25">
      <c r="A267" s="67"/>
      <c r="B267" s="64"/>
      <c r="C267" s="63"/>
      <c r="D267" s="65"/>
      <c r="E267" s="63"/>
      <c r="F267" s="66"/>
      <c r="G267" s="63"/>
      <c r="H267" s="66"/>
      <c r="I267" s="96"/>
      <c r="J267" s="97"/>
    </row>
    <row r="268" spans="1:10" ht="23.25">
      <c r="A268" s="67"/>
      <c r="B268" s="64"/>
      <c r="C268" s="63"/>
      <c r="D268" s="66"/>
      <c r="E268" s="104"/>
      <c r="F268" s="105"/>
      <c r="G268" s="104"/>
      <c r="H268" s="105"/>
      <c r="I268" s="96"/>
      <c r="J268" s="97"/>
    </row>
    <row r="269" spans="1:10" ht="23.25">
      <c r="A269" s="67"/>
      <c r="B269" s="64"/>
      <c r="C269" s="63"/>
      <c r="D269" s="66"/>
      <c r="E269" s="104"/>
      <c r="F269" s="105"/>
      <c r="G269" s="104"/>
      <c r="H269" s="105"/>
      <c r="I269" s="96"/>
      <c r="J269" s="97"/>
    </row>
    <row r="270" spans="1:10" ht="23.25">
      <c r="A270" s="67"/>
      <c r="B270" s="64"/>
      <c r="C270" s="63"/>
      <c r="D270" s="66"/>
      <c r="E270" s="63"/>
      <c r="F270" s="66"/>
      <c r="G270" s="63"/>
      <c r="H270" s="66"/>
      <c r="I270" s="96"/>
      <c r="J270" s="97"/>
    </row>
    <row r="271" spans="1:10" ht="23.25">
      <c r="A271" s="67"/>
      <c r="B271" s="64"/>
      <c r="C271" s="104"/>
      <c r="D271" s="105"/>
      <c r="E271" s="63"/>
      <c r="F271" s="66"/>
      <c r="G271" s="104"/>
      <c r="H271" s="105"/>
      <c r="I271" s="96"/>
      <c r="J271" s="97"/>
    </row>
    <row r="272" spans="1:10" ht="23.25">
      <c r="A272" s="67"/>
      <c r="B272" s="67"/>
      <c r="C272" s="33"/>
      <c r="D272" s="33"/>
      <c r="E272" s="13"/>
      <c r="F272" s="13"/>
      <c r="G272" s="13"/>
      <c r="H272" s="13"/>
      <c r="I272" s="96"/>
      <c r="J272" s="97"/>
    </row>
    <row r="273" spans="1:10" ht="23.25">
      <c r="A273" s="68"/>
      <c r="B273" s="68"/>
      <c r="C273" s="104"/>
      <c r="D273" s="105"/>
      <c r="E273" s="32"/>
      <c r="F273" s="32"/>
      <c r="G273" s="104"/>
      <c r="H273" s="105"/>
      <c r="I273" s="96"/>
      <c r="J273" s="97"/>
    </row>
    <row r="274" spans="1:10" ht="23.25">
      <c r="A274" s="71"/>
      <c r="B274" s="71"/>
      <c r="C274" s="104"/>
      <c r="D274" s="105"/>
      <c r="E274" s="104"/>
      <c r="F274" s="105"/>
      <c r="G274" s="22"/>
      <c r="H274" s="22"/>
      <c r="I274" s="96"/>
      <c r="J274" s="97"/>
    </row>
    <row r="275" spans="1:10" ht="23.25">
      <c r="A275" s="67"/>
      <c r="B275" s="67"/>
      <c r="C275" s="33"/>
      <c r="D275" s="33"/>
      <c r="E275" s="13"/>
      <c r="F275" s="69"/>
      <c r="G275" s="69"/>
      <c r="H275" s="13"/>
      <c r="I275" s="96"/>
      <c r="J275" s="97"/>
    </row>
    <row r="276" spans="1:10" ht="23.25">
      <c r="A276" s="67"/>
      <c r="B276" s="67"/>
      <c r="C276" s="104"/>
      <c r="D276" s="105"/>
      <c r="E276" s="104"/>
      <c r="F276" s="105"/>
      <c r="G276" s="13"/>
      <c r="H276" s="13"/>
      <c r="I276" s="96"/>
      <c r="J276" s="97"/>
    </row>
    <row r="277" spans="1:10" ht="23.25">
      <c r="A277" s="67"/>
      <c r="B277" s="67"/>
      <c r="C277" s="13"/>
      <c r="D277" s="13"/>
      <c r="E277" s="104"/>
      <c r="F277" s="105"/>
      <c r="G277" s="104"/>
      <c r="H277" s="105"/>
      <c r="I277" s="96"/>
      <c r="J277" s="97"/>
    </row>
    <row r="278" spans="1:10" ht="23.25">
      <c r="A278" s="67"/>
      <c r="B278" s="67"/>
      <c r="C278" s="13"/>
      <c r="D278" s="13"/>
      <c r="E278" s="104"/>
      <c r="F278" s="105"/>
      <c r="G278" s="104"/>
      <c r="H278" s="105"/>
      <c r="I278" s="96"/>
      <c r="J278" s="97"/>
    </row>
    <row r="279" spans="1:10" ht="23.25">
      <c r="A279" s="67"/>
      <c r="B279" s="67"/>
      <c r="C279" s="13"/>
      <c r="D279" s="13"/>
      <c r="E279" s="104"/>
      <c r="F279" s="105"/>
      <c r="G279" s="104"/>
      <c r="H279" s="105"/>
      <c r="I279" s="96"/>
      <c r="J279" s="97"/>
    </row>
    <row r="280" spans="1:10" ht="23.25">
      <c r="A280" s="67"/>
      <c r="B280" s="67"/>
      <c r="C280" s="104"/>
      <c r="D280" s="105"/>
      <c r="E280" s="13"/>
      <c r="F280" s="13"/>
      <c r="G280" s="104"/>
      <c r="H280" s="105"/>
      <c r="I280" s="96"/>
      <c r="J280" s="97"/>
    </row>
    <row r="281" spans="1:10" ht="23.25">
      <c r="A281" s="67"/>
      <c r="B281" s="67"/>
      <c r="C281" s="104"/>
      <c r="D281" s="105"/>
      <c r="E281" s="13"/>
      <c r="F281" s="13"/>
      <c r="G281" s="104"/>
      <c r="H281" s="105"/>
      <c r="I281" s="96"/>
      <c r="J281" s="97"/>
    </row>
    <row r="282" spans="1:10" ht="23.25">
      <c r="A282" s="67"/>
      <c r="B282" s="67"/>
      <c r="C282" s="33"/>
      <c r="D282" s="33"/>
      <c r="E282" s="13"/>
      <c r="F282" s="13"/>
      <c r="G282" s="13"/>
      <c r="H282" s="13"/>
      <c r="I282" s="96"/>
      <c r="J282" s="97"/>
    </row>
    <row r="283" spans="1:10" ht="23.25">
      <c r="A283" s="67"/>
      <c r="B283" s="67"/>
      <c r="C283" s="104"/>
      <c r="D283" s="105"/>
      <c r="E283" s="13"/>
      <c r="F283" s="13"/>
      <c r="G283" s="104"/>
      <c r="H283" s="105"/>
      <c r="I283" s="96"/>
      <c r="J283" s="97"/>
    </row>
    <row r="284" spans="1:10" ht="23.25">
      <c r="A284" s="67"/>
      <c r="B284" s="67"/>
      <c r="C284" s="13"/>
      <c r="D284" s="13"/>
      <c r="E284" s="13"/>
      <c r="F284" s="13"/>
      <c r="G284" s="13"/>
      <c r="H284" s="13"/>
      <c r="I284" s="96"/>
      <c r="J284" s="97"/>
    </row>
    <row r="285" spans="1:10" ht="23.25">
      <c r="A285" s="67"/>
      <c r="B285" s="67"/>
      <c r="C285" s="104"/>
      <c r="D285" s="105"/>
      <c r="E285" s="104"/>
      <c r="F285" s="105"/>
      <c r="G285" s="13"/>
      <c r="H285" s="13"/>
      <c r="I285" s="96"/>
      <c r="J285" s="97"/>
    </row>
    <row r="286" spans="1:10" ht="23.25">
      <c r="A286" s="67"/>
      <c r="B286" s="67"/>
      <c r="C286" s="33"/>
      <c r="D286" s="33"/>
      <c r="E286" s="13"/>
      <c r="F286" s="13"/>
      <c r="G286" s="13"/>
      <c r="H286" s="13"/>
      <c r="I286" s="96"/>
      <c r="J286" s="97"/>
    </row>
    <row r="287" spans="1:10" ht="23.25">
      <c r="A287" s="67"/>
      <c r="B287" s="67"/>
      <c r="C287" s="104"/>
      <c r="D287" s="105"/>
      <c r="E287" s="104"/>
      <c r="F287" s="105"/>
      <c r="G287" s="13"/>
      <c r="H287" s="13"/>
      <c r="I287" s="96"/>
      <c r="J287" s="97"/>
    </row>
    <row r="288" spans="1:10" ht="23.25">
      <c r="A288" s="67"/>
      <c r="B288" s="67"/>
      <c r="C288" s="13"/>
      <c r="D288" s="13"/>
      <c r="E288" s="13"/>
      <c r="F288" s="13"/>
      <c r="G288" s="13"/>
      <c r="H288" s="13"/>
      <c r="I288" s="96"/>
      <c r="J288" s="97"/>
    </row>
    <row r="289" spans="1:10" ht="23.25">
      <c r="A289" s="67"/>
      <c r="B289" s="67"/>
      <c r="C289" s="13"/>
      <c r="D289" s="13"/>
      <c r="E289" s="104"/>
      <c r="F289" s="105"/>
      <c r="G289" s="104"/>
      <c r="H289" s="105"/>
      <c r="I289" s="96"/>
      <c r="J289" s="97"/>
    </row>
    <row r="290" spans="1:10" ht="23.25">
      <c r="A290" s="67"/>
      <c r="B290" s="67"/>
      <c r="C290" s="69"/>
      <c r="D290" s="69"/>
      <c r="E290" s="69"/>
      <c r="F290" s="69"/>
      <c r="G290" s="70"/>
      <c r="H290" s="69"/>
      <c r="I290" s="96"/>
      <c r="J290" s="97"/>
    </row>
    <row r="291" spans="1:10" ht="23.25">
      <c r="A291" s="68"/>
      <c r="B291" s="68"/>
      <c r="C291" s="32"/>
      <c r="D291" s="32"/>
      <c r="E291" s="104"/>
      <c r="F291" s="105"/>
      <c r="G291" s="104"/>
      <c r="H291" s="105"/>
      <c r="I291" s="96"/>
      <c r="J291" s="97"/>
    </row>
    <row r="292" spans="1:10" ht="23.25">
      <c r="A292" s="71"/>
      <c r="B292" s="71"/>
      <c r="C292" s="22"/>
      <c r="D292" s="22"/>
      <c r="E292" s="104"/>
      <c r="F292" s="105"/>
      <c r="G292" s="104"/>
      <c r="H292" s="105"/>
      <c r="I292" s="96"/>
      <c r="J292" s="97"/>
    </row>
    <row r="293" spans="1:10" ht="23.25">
      <c r="A293" s="67"/>
      <c r="B293" s="67"/>
      <c r="C293" s="13"/>
      <c r="D293" s="13"/>
      <c r="E293" s="13"/>
      <c r="F293" s="13"/>
      <c r="G293" s="13"/>
      <c r="H293" s="13"/>
      <c r="I293" s="96"/>
      <c r="J293" s="97"/>
    </row>
    <row r="294" spans="1:10" ht="23.25">
      <c r="A294" s="67"/>
      <c r="B294" s="67"/>
      <c r="C294" s="104"/>
      <c r="D294" s="105"/>
      <c r="E294" s="13"/>
      <c r="F294" s="13"/>
      <c r="G294" s="104"/>
      <c r="H294" s="105"/>
      <c r="I294" s="96"/>
      <c r="J294" s="97"/>
    </row>
    <row r="295" spans="1:10" ht="23.25">
      <c r="A295" s="67"/>
      <c r="B295" s="67"/>
      <c r="C295" s="33"/>
      <c r="D295" s="33"/>
      <c r="E295" s="13"/>
      <c r="F295" s="13"/>
      <c r="G295" s="13"/>
      <c r="H295" s="13"/>
      <c r="I295" s="96"/>
      <c r="J295" s="97"/>
    </row>
    <row r="296" spans="1:10" ht="23.25">
      <c r="A296" s="67"/>
      <c r="B296" s="67"/>
      <c r="C296" s="104"/>
      <c r="D296" s="105"/>
      <c r="E296" s="13"/>
      <c r="F296" s="13"/>
      <c r="G296" s="104"/>
      <c r="H296" s="105"/>
      <c r="I296" s="96"/>
      <c r="J296" s="97"/>
    </row>
    <row r="297" spans="1:10" ht="23.25">
      <c r="A297" s="67"/>
      <c r="B297" s="67"/>
      <c r="C297" s="33"/>
      <c r="D297" s="33"/>
      <c r="E297" s="13"/>
      <c r="F297" s="13"/>
      <c r="G297" s="13"/>
      <c r="H297" s="13"/>
      <c r="I297" s="96"/>
      <c r="J297" s="97"/>
    </row>
    <row r="298" spans="1:10" ht="23.25">
      <c r="A298" s="67"/>
      <c r="B298" s="67"/>
      <c r="C298" s="104"/>
      <c r="D298" s="105"/>
      <c r="E298" s="13"/>
      <c r="F298" s="13"/>
      <c r="G298" s="104"/>
      <c r="H298" s="105"/>
      <c r="I298" s="96"/>
      <c r="J298" s="97"/>
    </row>
    <row r="299" spans="1:10" ht="23.25">
      <c r="A299" s="67"/>
      <c r="B299" s="67"/>
      <c r="C299" s="13"/>
      <c r="D299" s="13"/>
      <c r="E299" s="13"/>
      <c r="F299" s="13"/>
      <c r="G299" s="13"/>
      <c r="H299" s="13"/>
      <c r="I299" s="96"/>
      <c r="J299" s="97"/>
    </row>
    <row r="300" spans="1:10" ht="23.25">
      <c r="A300" s="67"/>
      <c r="B300" s="67"/>
      <c r="C300" s="104"/>
      <c r="D300" s="105"/>
      <c r="E300" s="104"/>
      <c r="F300" s="105"/>
      <c r="G300" s="13"/>
      <c r="H300" s="13"/>
      <c r="I300" s="96"/>
      <c r="J300" s="97"/>
    </row>
    <row r="301" spans="1:10" ht="23.25">
      <c r="A301" s="67"/>
      <c r="B301" s="67"/>
      <c r="C301" s="33"/>
      <c r="D301" s="33"/>
      <c r="E301" s="13"/>
      <c r="F301" s="13"/>
      <c r="G301" s="13"/>
      <c r="H301" s="13"/>
      <c r="I301" s="96"/>
      <c r="J301" s="97"/>
    </row>
    <row r="302" spans="1:10" ht="23.25">
      <c r="A302" s="67"/>
      <c r="B302" s="67"/>
      <c r="C302" s="104"/>
      <c r="D302" s="105"/>
      <c r="E302" s="104"/>
      <c r="F302" s="105"/>
      <c r="G302" s="13"/>
      <c r="H302" s="13"/>
      <c r="I302" s="96"/>
      <c r="J302" s="97"/>
    </row>
    <row r="303" spans="1:10" ht="23.25">
      <c r="A303" s="67"/>
      <c r="B303" s="67"/>
      <c r="C303" s="33"/>
      <c r="D303" s="33"/>
      <c r="E303" s="13"/>
      <c r="F303" s="13"/>
      <c r="G303" s="13"/>
      <c r="H303" s="13"/>
      <c r="I303" s="96"/>
      <c r="J303" s="97"/>
    </row>
    <row r="304" spans="1:10" ht="23.25">
      <c r="A304" s="67"/>
      <c r="B304" s="67"/>
      <c r="C304" s="104"/>
      <c r="D304" s="105"/>
      <c r="E304" s="104"/>
      <c r="F304" s="105"/>
      <c r="G304" s="13"/>
      <c r="H304" s="13"/>
      <c r="I304" s="96"/>
      <c r="J304" s="97"/>
    </row>
    <row r="305" spans="1:10" ht="23.25">
      <c r="A305" s="67"/>
      <c r="B305" s="67"/>
      <c r="C305" s="33"/>
      <c r="D305" s="33"/>
      <c r="E305" s="104"/>
      <c r="F305" s="105"/>
      <c r="G305" s="13"/>
      <c r="H305" s="13"/>
      <c r="I305" s="96"/>
      <c r="J305" s="97"/>
    </row>
    <row r="306" spans="1:10" ht="23.25">
      <c r="A306" s="67"/>
      <c r="B306" s="67"/>
      <c r="C306" s="13"/>
      <c r="D306" s="13"/>
      <c r="E306" s="104"/>
      <c r="F306" s="105"/>
      <c r="G306" s="104"/>
      <c r="H306" s="105"/>
      <c r="I306" s="96"/>
      <c r="J306" s="97"/>
    </row>
    <row r="307" spans="1:10" ht="23.25">
      <c r="A307" s="67"/>
      <c r="B307" s="67"/>
      <c r="C307" s="13"/>
      <c r="D307" s="13"/>
      <c r="E307" s="13"/>
      <c r="F307" s="13"/>
      <c r="G307" s="13"/>
      <c r="H307" s="13"/>
      <c r="I307" s="96"/>
      <c r="J307" s="97"/>
    </row>
    <row r="308" spans="1:10" ht="23.25">
      <c r="A308" s="67"/>
      <c r="B308" s="67"/>
      <c r="C308" s="104"/>
      <c r="D308" s="105"/>
      <c r="E308" s="13"/>
      <c r="F308" s="13"/>
      <c r="G308" s="104"/>
      <c r="H308" s="105"/>
      <c r="I308" s="96"/>
      <c r="J308" s="97"/>
    </row>
    <row r="309" spans="1:10" ht="23.25">
      <c r="A309" s="68"/>
      <c r="B309" s="68"/>
      <c r="C309" s="52"/>
      <c r="D309" s="52"/>
      <c r="E309" s="32"/>
      <c r="F309" s="32"/>
      <c r="G309" s="32"/>
      <c r="H309" s="32"/>
      <c r="I309" s="96"/>
      <c r="J309" s="97"/>
    </row>
    <row r="310" spans="1:10" ht="23.25">
      <c r="A310" s="71"/>
      <c r="B310" s="71"/>
      <c r="C310" s="104"/>
      <c r="D310" s="105"/>
      <c r="E310" s="22"/>
      <c r="F310" s="22"/>
      <c r="G310" s="104"/>
      <c r="H310" s="105"/>
      <c r="I310" s="96"/>
      <c r="J310" s="97"/>
    </row>
    <row r="311" spans="1:10" ht="23.25">
      <c r="A311" s="67"/>
      <c r="B311" s="67"/>
      <c r="C311" s="33"/>
      <c r="D311" s="33"/>
      <c r="E311" s="13"/>
      <c r="F311" s="13"/>
      <c r="G311" s="13"/>
      <c r="H311" s="13"/>
      <c r="I311" s="96"/>
      <c r="J311" s="97"/>
    </row>
    <row r="312" spans="1:10" ht="23.25">
      <c r="A312" s="67"/>
      <c r="B312" s="67"/>
      <c r="C312" s="104"/>
      <c r="D312" s="105"/>
      <c r="E312" s="13"/>
      <c r="F312" s="13"/>
      <c r="G312" s="104"/>
      <c r="H312" s="105"/>
      <c r="I312" s="96"/>
      <c r="J312" s="97"/>
    </row>
    <row r="313" spans="1:10" ht="23.25">
      <c r="A313" s="67"/>
      <c r="B313" s="67"/>
      <c r="C313" s="13"/>
      <c r="D313" s="13"/>
      <c r="E313" s="104"/>
      <c r="F313" s="105"/>
      <c r="G313" s="104"/>
      <c r="H313" s="105"/>
      <c r="I313" s="96"/>
      <c r="J313" s="97"/>
    </row>
    <row r="314" spans="1:10" ht="23.25">
      <c r="A314" s="67"/>
      <c r="B314" s="67"/>
      <c r="C314" s="13"/>
      <c r="D314" s="13"/>
      <c r="E314" s="13"/>
      <c r="F314" s="13"/>
      <c r="G314" s="13"/>
      <c r="H314" s="13"/>
      <c r="I314" s="96"/>
      <c r="J314" s="97"/>
    </row>
    <row r="315" spans="1:10" ht="23.25">
      <c r="A315" s="67"/>
      <c r="B315" s="67"/>
      <c r="C315" s="13"/>
      <c r="D315" s="13"/>
      <c r="E315" s="104"/>
      <c r="F315" s="105"/>
      <c r="G315" s="104"/>
      <c r="H315" s="105"/>
      <c r="I315" s="96"/>
      <c r="J315" s="97"/>
    </row>
    <row r="316" spans="1:10" ht="23.25">
      <c r="A316" s="67"/>
      <c r="B316" s="67"/>
      <c r="C316" s="13"/>
      <c r="D316" s="13"/>
      <c r="E316" s="13"/>
      <c r="F316" s="13"/>
      <c r="G316" s="13"/>
      <c r="H316" s="13"/>
      <c r="I316" s="96"/>
      <c r="J316" s="97"/>
    </row>
    <row r="317" spans="1:10" ht="23.25">
      <c r="A317" s="67"/>
      <c r="B317" s="67"/>
      <c r="C317" s="13"/>
      <c r="D317" s="13"/>
      <c r="E317" s="104"/>
      <c r="F317" s="105"/>
      <c r="G317" s="104"/>
      <c r="H317" s="105"/>
      <c r="I317" s="96"/>
      <c r="J317" s="97"/>
    </row>
    <row r="318" spans="1:10" ht="23.25">
      <c r="A318" s="67"/>
      <c r="B318" s="67"/>
      <c r="C318" s="13"/>
      <c r="D318" s="13"/>
      <c r="E318" s="104"/>
      <c r="F318" s="105"/>
      <c r="G318" s="104"/>
      <c r="H318" s="105"/>
      <c r="I318" s="96"/>
      <c r="J318" s="97"/>
    </row>
    <row r="319" spans="1:10" ht="23.25">
      <c r="A319" s="67"/>
      <c r="B319" s="67"/>
      <c r="C319" s="104"/>
      <c r="D319" s="105"/>
      <c r="E319" s="13"/>
      <c r="F319" s="13"/>
      <c r="G319" s="104"/>
      <c r="H319" s="105"/>
      <c r="I319" s="96"/>
      <c r="J319" s="97"/>
    </row>
    <row r="320" spans="1:10" ht="23.25">
      <c r="A320" s="67"/>
      <c r="B320" s="67"/>
      <c r="C320" s="104"/>
      <c r="D320" s="105"/>
      <c r="E320" s="13"/>
      <c r="F320" s="13"/>
      <c r="G320" s="104"/>
      <c r="H320" s="105"/>
      <c r="I320" s="96"/>
      <c r="J320" s="97"/>
    </row>
    <row r="321" spans="1:10" ht="23.25">
      <c r="A321" s="67"/>
      <c r="B321" s="67"/>
      <c r="C321" s="104"/>
      <c r="D321" s="105"/>
      <c r="E321" s="13"/>
      <c r="F321" s="13"/>
      <c r="G321" s="104"/>
      <c r="H321" s="105"/>
      <c r="I321" s="96"/>
      <c r="J321" s="97"/>
    </row>
    <row r="322" spans="1:10" ht="23.25">
      <c r="A322" s="67"/>
      <c r="B322" s="67"/>
      <c r="C322" s="104"/>
      <c r="D322" s="105"/>
      <c r="E322" s="13"/>
      <c r="F322" s="13"/>
      <c r="G322" s="104"/>
      <c r="H322" s="105"/>
      <c r="I322" s="96"/>
      <c r="J322" s="97"/>
    </row>
    <row r="323" spans="1:10" ht="23.25">
      <c r="A323" s="67"/>
      <c r="B323" s="67"/>
      <c r="C323" s="13"/>
      <c r="D323" s="13"/>
      <c r="E323" s="13"/>
      <c r="F323" s="13"/>
      <c r="G323" s="13"/>
      <c r="H323" s="13"/>
      <c r="I323" s="96"/>
      <c r="J323" s="97"/>
    </row>
    <row r="324" spans="1:10" ht="23.25">
      <c r="A324" s="67"/>
      <c r="B324" s="115"/>
      <c r="C324" s="104"/>
      <c r="D324" s="105"/>
      <c r="E324" s="104"/>
      <c r="F324" s="105"/>
      <c r="G324" s="13"/>
      <c r="H324" s="13"/>
      <c r="I324" s="96"/>
      <c r="J324" s="97"/>
    </row>
    <row r="325" spans="1:10" ht="23.25">
      <c r="A325" s="67"/>
      <c r="B325" s="67"/>
      <c r="C325" s="104"/>
      <c r="D325" s="105"/>
      <c r="E325" s="104"/>
      <c r="F325" s="105"/>
      <c r="G325" s="13"/>
      <c r="H325" s="13"/>
      <c r="I325" s="96"/>
      <c r="J325" s="97"/>
    </row>
    <row r="326" spans="1:10" ht="23.25">
      <c r="A326" s="67"/>
      <c r="B326" s="67"/>
      <c r="C326" s="55"/>
      <c r="D326" s="100"/>
      <c r="E326" s="13"/>
      <c r="F326" s="13"/>
      <c r="G326" s="13"/>
      <c r="H326" s="13"/>
      <c r="I326" s="96"/>
      <c r="J326" s="97"/>
    </row>
    <row r="327" spans="1:10" ht="23.25">
      <c r="A327" s="68"/>
      <c r="B327" s="68"/>
      <c r="C327" s="104"/>
      <c r="D327" s="105"/>
      <c r="E327" s="104"/>
      <c r="F327" s="105"/>
      <c r="G327" s="32"/>
      <c r="H327" s="32"/>
      <c r="I327" s="96"/>
      <c r="J327" s="97"/>
    </row>
    <row r="328" spans="1:10" ht="23.25">
      <c r="A328" s="71"/>
      <c r="B328" s="71"/>
      <c r="C328" s="104"/>
      <c r="D328" s="105"/>
      <c r="E328" s="104"/>
      <c r="F328" s="105"/>
      <c r="G328" s="22"/>
      <c r="H328" s="22"/>
      <c r="I328" s="96"/>
      <c r="J328" s="97"/>
    </row>
    <row r="329" spans="1:10" ht="23.25">
      <c r="A329" s="67"/>
      <c r="B329" s="67"/>
      <c r="C329" s="55"/>
      <c r="D329" s="100"/>
      <c r="E329" s="13"/>
      <c r="F329" s="13"/>
      <c r="G329" s="13"/>
      <c r="H329" s="13"/>
      <c r="I329" s="96"/>
      <c r="J329" s="97"/>
    </row>
    <row r="330" spans="1:10" ht="23.25">
      <c r="A330" s="67"/>
      <c r="B330" s="67"/>
      <c r="C330" s="104"/>
      <c r="D330" s="105"/>
      <c r="E330" s="104"/>
      <c r="F330" s="105"/>
      <c r="G330" s="13"/>
      <c r="H330" s="13"/>
      <c r="I330" s="96"/>
      <c r="J330" s="97"/>
    </row>
    <row r="331" spans="1:10" ht="23.25">
      <c r="A331" s="67"/>
      <c r="B331" s="67"/>
      <c r="C331" s="55"/>
      <c r="D331" s="100"/>
      <c r="E331" s="13"/>
      <c r="F331" s="13"/>
      <c r="G331" s="13"/>
      <c r="H331" s="13"/>
      <c r="I331" s="96"/>
      <c r="J331" s="97"/>
    </row>
    <row r="332" spans="1:10" ht="23.25">
      <c r="A332" s="67"/>
      <c r="B332" s="67"/>
      <c r="C332" s="104"/>
      <c r="D332" s="105"/>
      <c r="E332" s="104"/>
      <c r="F332" s="105"/>
      <c r="G332" s="13"/>
      <c r="H332" s="13"/>
      <c r="I332" s="96"/>
      <c r="J332" s="97"/>
    </row>
    <row r="333" spans="1:10" ht="23.25">
      <c r="A333" s="67"/>
      <c r="B333" s="67"/>
      <c r="C333" s="13"/>
      <c r="D333" s="13"/>
      <c r="E333" s="104"/>
      <c r="F333" s="105"/>
      <c r="G333" s="104"/>
      <c r="H333" s="105"/>
      <c r="I333" s="96"/>
      <c r="J333" s="97"/>
    </row>
    <row r="334" spans="1:10" ht="23.25">
      <c r="A334" s="67"/>
      <c r="B334" s="67"/>
      <c r="C334" s="13"/>
      <c r="D334" s="13"/>
      <c r="E334" s="13"/>
      <c r="F334" s="13"/>
      <c r="G334" s="13"/>
      <c r="H334" s="13"/>
      <c r="I334" s="96"/>
      <c r="J334" s="97"/>
    </row>
    <row r="335" spans="1:10" ht="23.25">
      <c r="A335" s="67"/>
      <c r="B335" s="115"/>
      <c r="C335" s="13"/>
      <c r="D335" s="13"/>
      <c r="E335" s="104"/>
      <c r="F335" s="105"/>
      <c r="G335" s="104"/>
      <c r="H335" s="105"/>
      <c r="I335" s="96"/>
      <c r="J335" s="97"/>
    </row>
    <row r="336" spans="1:10" ht="23.25">
      <c r="A336" s="67"/>
      <c r="B336" s="116"/>
      <c r="C336" s="104"/>
      <c r="D336" s="105"/>
      <c r="E336" s="13"/>
      <c r="F336" s="13"/>
      <c r="G336" s="104"/>
      <c r="H336" s="105"/>
      <c r="I336" s="96"/>
      <c r="J336" s="97"/>
    </row>
    <row r="337" spans="1:10" ht="23.25">
      <c r="A337" s="67"/>
      <c r="B337" s="67"/>
      <c r="C337" s="104"/>
      <c r="D337" s="105"/>
      <c r="E337" s="13"/>
      <c r="F337" s="13"/>
      <c r="G337" s="104"/>
      <c r="H337" s="105"/>
      <c r="I337" s="96"/>
      <c r="J337" s="97"/>
    </row>
    <row r="338" spans="1:10" ht="23.25">
      <c r="A338" s="67"/>
      <c r="B338" s="67"/>
      <c r="C338" s="55"/>
      <c r="D338" s="100"/>
      <c r="E338" s="13"/>
      <c r="F338" s="13"/>
      <c r="G338" s="13"/>
      <c r="H338" s="13"/>
      <c r="I338" s="96"/>
      <c r="J338" s="97"/>
    </row>
    <row r="339" spans="1:10" ht="23.25">
      <c r="A339" s="67"/>
      <c r="B339" s="67"/>
      <c r="C339" s="104"/>
      <c r="D339" s="105"/>
      <c r="E339" s="13"/>
      <c r="F339" s="13"/>
      <c r="G339" s="104"/>
      <c r="H339" s="105"/>
      <c r="I339" s="96"/>
      <c r="J339" s="97"/>
    </row>
    <row r="340" spans="1:10" ht="23.25">
      <c r="A340" s="67"/>
      <c r="B340" s="67"/>
      <c r="C340" s="13"/>
      <c r="D340" s="13"/>
      <c r="E340" s="13"/>
      <c r="F340" s="13"/>
      <c r="G340" s="13"/>
      <c r="H340" s="13"/>
      <c r="I340" s="96"/>
      <c r="J340" s="97"/>
    </row>
    <row r="341" spans="1:10" ht="23.25">
      <c r="A341" s="67"/>
      <c r="B341" s="115"/>
      <c r="C341" s="104"/>
      <c r="D341" s="105"/>
      <c r="E341" s="104"/>
      <c r="F341" s="105"/>
      <c r="G341" s="13"/>
      <c r="H341" s="13"/>
      <c r="I341" s="96"/>
      <c r="J341" s="97"/>
    </row>
    <row r="342" spans="1:10" ht="23.25">
      <c r="A342" s="67"/>
      <c r="B342" s="115"/>
      <c r="C342" s="55"/>
      <c r="D342" s="100"/>
      <c r="E342" s="104"/>
      <c r="F342" s="105"/>
      <c r="G342" s="13"/>
      <c r="H342" s="13"/>
      <c r="I342" s="96"/>
      <c r="J342" s="97"/>
    </row>
    <row r="343" spans="1:10" ht="23.25">
      <c r="A343" s="67"/>
      <c r="B343" s="67"/>
      <c r="C343" s="13"/>
      <c r="D343" s="13"/>
      <c r="E343" s="104"/>
      <c r="F343" s="105"/>
      <c r="G343" s="104"/>
      <c r="H343" s="105"/>
      <c r="I343" s="96"/>
      <c r="J343" s="97"/>
    </row>
    <row r="344" spans="1:10" ht="23.25">
      <c r="A344" s="67"/>
      <c r="B344" s="67"/>
      <c r="C344" s="104"/>
      <c r="D344" s="105"/>
      <c r="E344" s="13"/>
      <c r="F344" s="13"/>
      <c r="G344" s="104"/>
      <c r="H344" s="105"/>
      <c r="I344" s="96"/>
      <c r="J344" s="97"/>
    </row>
    <row r="345" spans="1:10" ht="23.25">
      <c r="A345" s="68"/>
      <c r="B345" s="68"/>
      <c r="C345" s="104"/>
      <c r="D345" s="105"/>
      <c r="E345" s="32"/>
      <c r="F345" s="32"/>
      <c r="G345" s="104"/>
      <c r="H345" s="105"/>
      <c r="I345" s="96"/>
      <c r="J345" s="97"/>
    </row>
    <row r="346" spans="1:10" ht="23.25">
      <c r="A346" s="71"/>
      <c r="B346" s="71"/>
      <c r="C346" s="104"/>
      <c r="D346" s="105"/>
      <c r="E346" s="104"/>
      <c r="F346" s="105"/>
      <c r="G346" s="22"/>
      <c r="H346" s="22"/>
      <c r="I346" s="96"/>
      <c r="J346" s="97"/>
    </row>
    <row r="347" spans="1:10" ht="23.25">
      <c r="A347" s="67"/>
      <c r="B347" s="67"/>
      <c r="C347" s="13"/>
      <c r="D347" s="13"/>
      <c r="E347" s="13"/>
      <c r="F347" s="13"/>
      <c r="G347" s="13"/>
      <c r="H347" s="13"/>
      <c r="I347" s="96"/>
      <c r="J347" s="97"/>
    </row>
    <row r="348" spans="1:10" ht="23.25">
      <c r="A348" s="68"/>
      <c r="B348" s="68"/>
      <c r="C348" s="32"/>
      <c r="D348" s="32"/>
      <c r="E348" s="32"/>
      <c r="F348" s="32"/>
      <c r="G348" s="32"/>
      <c r="H348" s="32"/>
      <c r="I348" s="32"/>
      <c r="J348" s="32"/>
    </row>
    <row r="349" spans="3:10" ht="21.75">
      <c r="C349" s="124"/>
      <c r="D349" s="124"/>
      <c r="E349" s="124"/>
      <c r="F349" s="124"/>
      <c r="G349" s="124"/>
      <c r="H349" s="124"/>
      <c r="I349" s="124"/>
      <c r="J349" s="124"/>
    </row>
  </sheetData>
  <sheetProtection/>
  <mergeCells count="13">
    <mergeCell ref="H2:H3"/>
    <mergeCell ref="I2:I3"/>
    <mergeCell ref="J2:J3"/>
    <mergeCell ref="B1:B3"/>
    <mergeCell ref="C1:D1"/>
    <mergeCell ref="E1:F1"/>
    <mergeCell ref="G1:H1"/>
    <mergeCell ref="I1:J1"/>
    <mergeCell ref="C2:C3"/>
    <mergeCell ref="D2:D3"/>
    <mergeCell ref="E2:E3"/>
    <mergeCell ref="F2:F3"/>
    <mergeCell ref="G2:G3"/>
  </mergeCells>
  <printOptions/>
  <pageMargins left="0.31496062992125984" right="0.31496062992125984" top="0.984251968503937" bottom="0.7480314960629921" header="0.31496062992125984" footer="0.31496062992125984"/>
  <pageSetup horizontalDpi="600" verticalDpi="600" orientation="landscape" paperSize="9" r:id="rId1"/>
  <headerFooter scaleWithDoc="0" alignWithMargins="0">
    <oddFooter>&amp;L&amp;"TH Chakra Petch,ตัวหนา"&amp;12&amp;K00-034เทศบาลตำบลบ้านเป็ด
Banped  Subdistrict  Municipality&amp;R&amp;"TH Chakra Petch,ตัวหนา"&amp;12&amp;K00-034บัญชีสรุปโครงการ
ยุทธศาสตร์ที่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9"/>
  <sheetViews>
    <sheetView zoomScale="115" zoomScaleNormal="115" workbookViewId="0" topLeftCell="A19">
      <selection activeCell="F27" sqref="F27"/>
    </sheetView>
  </sheetViews>
  <sheetFormatPr defaultColWidth="9.140625" defaultRowHeight="12.75"/>
  <cols>
    <col min="1" max="1" width="3.7109375" style="20" customWidth="1"/>
    <col min="2" max="2" width="63.140625" style="7" customWidth="1"/>
    <col min="3" max="3" width="6.28125" style="20" customWidth="1"/>
    <col min="4" max="4" width="13.00390625" style="391" customWidth="1"/>
    <col min="5" max="5" width="6.28125" style="392" customWidth="1"/>
    <col min="6" max="6" width="13.00390625" style="45" customWidth="1"/>
    <col min="7" max="7" width="6.28125" style="51" customWidth="1"/>
    <col min="8" max="8" width="13.00390625" style="45" customWidth="1"/>
    <col min="9" max="9" width="6.28125" style="20" customWidth="1"/>
    <col min="10" max="10" width="13.00390625" style="21" customWidth="1"/>
    <col min="11" max="16384" width="9.140625" style="7" customWidth="1"/>
  </cols>
  <sheetData>
    <row r="1" spans="1:10" ht="23.25">
      <c r="A1" s="54"/>
      <c r="B1" s="615" t="s">
        <v>0</v>
      </c>
      <c r="C1" s="618" t="s">
        <v>8</v>
      </c>
      <c r="D1" s="619"/>
      <c r="E1" s="620" t="s">
        <v>9</v>
      </c>
      <c r="F1" s="620"/>
      <c r="G1" s="620" t="s">
        <v>176</v>
      </c>
      <c r="H1" s="620"/>
      <c r="I1" s="620" t="s">
        <v>3</v>
      </c>
      <c r="J1" s="620"/>
    </row>
    <row r="2" spans="1:10" ht="21" customHeight="1">
      <c r="A2" s="53" t="s">
        <v>10</v>
      </c>
      <c r="B2" s="616"/>
      <c r="C2" s="620" t="s">
        <v>1</v>
      </c>
      <c r="D2" s="622" t="s">
        <v>2</v>
      </c>
      <c r="E2" s="627" t="s">
        <v>1</v>
      </c>
      <c r="F2" s="621" t="s">
        <v>2</v>
      </c>
      <c r="G2" s="622" t="s">
        <v>1</v>
      </c>
      <c r="H2" s="621" t="s">
        <v>2</v>
      </c>
      <c r="I2" s="620" t="s">
        <v>1</v>
      </c>
      <c r="J2" s="621" t="s">
        <v>2</v>
      </c>
    </row>
    <row r="3" spans="1:10" ht="21" customHeight="1">
      <c r="A3" s="56"/>
      <c r="B3" s="617"/>
      <c r="C3" s="620"/>
      <c r="D3" s="622"/>
      <c r="E3" s="627"/>
      <c r="F3" s="621"/>
      <c r="G3" s="622"/>
      <c r="H3" s="621"/>
      <c r="I3" s="620"/>
      <c r="J3" s="621"/>
    </row>
    <row r="4" spans="1:10" ht="21" customHeight="1">
      <c r="A4" s="54"/>
      <c r="B4" s="88"/>
      <c r="C4" s="73"/>
      <c r="D4" s="361"/>
      <c r="E4" s="362"/>
      <c r="F4" s="89"/>
      <c r="G4" s="90"/>
      <c r="H4" s="89"/>
      <c r="I4" s="73"/>
      <c r="J4" s="91"/>
    </row>
    <row r="5" spans="1:10" ht="21" customHeight="1">
      <c r="A5" s="398"/>
      <c r="B5" s="442" t="s">
        <v>80</v>
      </c>
      <c r="C5" s="400"/>
      <c r="D5" s="533"/>
      <c r="E5" s="534"/>
      <c r="F5" s="401"/>
      <c r="G5" s="402"/>
      <c r="H5" s="401"/>
      <c r="I5" s="400"/>
      <c r="J5" s="403"/>
    </row>
    <row r="6" spans="1:14" ht="24">
      <c r="A6" s="535"/>
      <c r="B6" s="536" t="s">
        <v>81</v>
      </c>
      <c r="C6" s="535"/>
      <c r="D6" s="299"/>
      <c r="E6" s="537"/>
      <c r="F6" s="538"/>
      <c r="G6" s="539"/>
      <c r="H6" s="538"/>
      <c r="I6" s="299"/>
      <c r="J6" s="330"/>
      <c r="K6" s="14"/>
      <c r="L6" s="14"/>
      <c r="M6" s="14"/>
      <c r="N6" s="14"/>
    </row>
    <row r="7" spans="1:14" ht="24">
      <c r="A7" s="410">
        <v>1</v>
      </c>
      <c r="B7" s="411" t="s">
        <v>519</v>
      </c>
      <c r="C7" s="328">
        <v>1</v>
      </c>
      <c r="D7" s="470">
        <v>2000000</v>
      </c>
      <c r="E7" s="326">
        <v>0</v>
      </c>
      <c r="F7" s="329">
        <v>0</v>
      </c>
      <c r="G7" s="326">
        <v>0</v>
      </c>
      <c r="H7" s="329">
        <v>0</v>
      </c>
      <c r="I7" s="448">
        <f>C7+E7+G7</f>
        <v>1</v>
      </c>
      <c r="J7" s="448">
        <f>D7+F7+H7</f>
        <v>2000000</v>
      </c>
      <c r="K7" s="14"/>
      <c r="L7" s="14"/>
      <c r="M7" s="14"/>
      <c r="N7" s="14"/>
    </row>
    <row r="8" spans="1:14" ht="24">
      <c r="A8" s="269"/>
      <c r="B8" s="225" t="s">
        <v>520</v>
      </c>
      <c r="C8" s="314"/>
      <c r="D8" s="540"/>
      <c r="E8" s="541"/>
      <c r="F8" s="317"/>
      <c r="G8" s="316"/>
      <c r="H8" s="316"/>
      <c r="I8" s="448"/>
      <c r="J8" s="448"/>
      <c r="K8" s="14"/>
      <c r="L8" s="14"/>
      <c r="M8" s="14"/>
      <c r="N8" s="14"/>
    </row>
    <row r="9" spans="1:14" ht="24">
      <c r="A9" s="269">
        <v>2</v>
      </c>
      <c r="B9" s="225" t="s">
        <v>521</v>
      </c>
      <c r="C9" s="314">
        <v>0</v>
      </c>
      <c r="D9" s="314">
        <v>0</v>
      </c>
      <c r="E9" s="537">
        <v>1</v>
      </c>
      <c r="F9" s="318">
        <v>1600000</v>
      </c>
      <c r="G9" s="319">
        <v>0</v>
      </c>
      <c r="H9" s="319">
        <v>0</v>
      </c>
      <c r="I9" s="448">
        <f aca="true" t="shared" si="0" ref="I9:I29">C9+E9+G9</f>
        <v>1</v>
      </c>
      <c r="J9" s="448">
        <f aca="true" t="shared" si="1" ref="J9:J29">D9+F9+H9</f>
        <v>1600000</v>
      </c>
      <c r="K9" s="14"/>
      <c r="L9" s="14"/>
      <c r="M9" s="14"/>
      <c r="N9" s="14"/>
    </row>
    <row r="10" spans="1:14" ht="24">
      <c r="A10" s="269"/>
      <c r="B10" s="225" t="s">
        <v>522</v>
      </c>
      <c r="C10" s="316"/>
      <c r="D10" s="413"/>
      <c r="E10" s="541"/>
      <c r="F10" s="317"/>
      <c r="G10" s="314"/>
      <c r="H10" s="317"/>
      <c r="I10" s="448"/>
      <c r="J10" s="448"/>
      <c r="K10" s="14"/>
      <c r="L10" s="14"/>
      <c r="M10" s="14"/>
      <c r="N10" s="14"/>
    </row>
    <row r="11" spans="1:14" ht="24">
      <c r="A11" s="269">
        <v>3</v>
      </c>
      <c r="B11" s="225" t="s">
        <v>523</v>
      </c>
      <c r="C11" s="319">
        <v>0</v>
      </c>
      <c r="D11" s="319">
        <v>0</v>
      </c>
      <c r="E11" s="541">
        <v>1</v>
      </c>
      <c r="F11" s="318">
        <v>500000</v>
      </c>
      <c r="G11" s="542">
        <v>1</v>
      </c>
      <c r="H11" s="318">
        <v>500000</v>
      </c>
      <c r="I11" s="448">
        <f t="shared" si="0"/>
        <v>2</v>
      </c>
      <c r="J11" s="448">
        <f t="shared" si="1"/>
        <v>1000000</v>
      </c>
      <c r="K11" s="14"/>
      <c r="L11" s="14"/>
      <c r="M11" s="14"/>
      <c r="N11" s="14"/>
    </row>
    <row r="12" spans="1:14" ht="24">
      <c r="A12" s="269">
        <v>4</v>
      </c>
      <c r="B12" s="225" t="s">
        <v>524</v>
      </c>
      <c r="C12" s="319">
        <v>0</v>
      </c>
      <c r="D12" s="319">
        <v>0</v>
      </c>
      <c r="E12" s="541">
        <v>1</v>
      </c>
      <c r="F12" s="318">
        <v>300000</v>
      </c>
      <c r="G12" s="318">
        <v>1</v>
      </c>
      <c r="H12" s="318">
        <v>300000</v>
      </c>
      <c r="I12" s="448">
        <f t="shared" si="0"/>
        <v>2</v>
      </c>
      <c r="J12" s="448">
        <f t="shared" si="1"/>
        <v>600000</v>
      </c>
      <c r="K12" s="14"/>
      <c r="L12" s="14"/>
      <c r="M12" s="14"/>
      <c r="N12" s="14"/>
    </row>
    <row r="13" spans="1:14" ht="24">
      <c r="A13" s="269">
        <v>5</v>
      </c>
      <c r="B13" s="225" t="s">
        <v>525</v>
      </c>
      <c r="C13" s="316">
        <v>1</v>
      </c>
      <c r="D13" s="473">
        <v>10000</v>
      </c>
      <c r="E13" s="314">
        <v>0</v>
      </c>
      <c r="F13" s="317">
        <v>0</v>
      </c>
      <c r="G13" s="314">
        <v>0</v>
      </c>
      <c r="H13" s="317">
        <v>0</v>
      </c>
      <c r="I13" s="448">
        <f t="shared" si="0"/>
        <v>1</v>
      </c>
      <c r="J13" s="448">
        <f t="shared" si="1"/>
        <v>10000</v>
      </c>
      <c r="K13" s="14"/>
      <c r="L13" s="14"/>
      <c r="M13" s="14"/>
      <c r="N13" s="14"/>
    </row>
    <row r="14" spans="1:14" ht="24">
      <c r="A14" s="269">
        <v>6</v>
      </c>
      <c r="B14" s="225" t="s">
        <v>526</v>
      </c>
      <c r="C14" s="316">
        <v>1</v>
      </c>
      <c r="D14" s="473">
        <v>5000</v>
      </c>
      <c r="E14" s="314">
        <v>0</v>
      </c>
      <c r="F14" s="317">
        <v>0</v>
      </c>
      <c r="G14" s="314">
        <v>0</v>
      </c>
      <c r="H14" s="317">
        <v>0</v>
      </c>
      <c r="I14" s="448">
        <f t="shared" si="0"/>
        <v>1</v>
      </c>
      <c r="J14" s="448">
        <f t="shared" si="1"/>
        <v>5000</v>
      </c>
      <c r="K14" s="14"/>
      <c r="L14" s="14"/>
      <c r="M14" s="14"/>
      <c r="N14" s="14"/>
    </row>
    <row r="15" spans="1:14" ht="24">
      <c r="A15" s="269">
        <v>7</v>
      </c>
      <c r="B15" s="225" t="s">
        <v>527</v>
      </c>
      <c r="C15" s="316">
        <v>1</v>
      </c>
      <c r="D15" s="473">
        <v>1000000</v>
      </c>
      <c r="E15" s="314">
        <v>0</v>
      </c>
      <c r="F15" s="317">
        <v>0</v>
      </c>
      <c r="G15" s="314">
        <v>0</v>
      </c>
      <c r="H15" s="317">
        <v>0</v>
      </c>
      <c r="I15" s="448">
        <f t="shared" si="0"/>
        <v>1</v>
      </c>
      <c r="J15" s="448">
        <f t="shared" si="1"/>
        <v>1000000</v>
      </c>
      <c r="K15" s="14"/>
      <c r="L15" s="14"/>
      <c r="M15" s="14"/>
      <c r="N15" s="14"/>
    </row>
    <row r="16" spans="1:14" ht="24">
      <c r="A16" s="269">
        <v>8</v>
      </c>
      <c r="B16" s="225" t="s">
        <v>79</v>
      </c>
      <c r="C16" s="316">
        <v>1</v>
      </c>
      <c r="D16" s="473">
        <v>100000</v>
      </c>
      <c r="E16" s="314">
        <v>0</v>
      </c>
      <c r="F16" s="317">
        <v>0</v>
      </c>
      <c r="G16" s="314">
        <v>0</v>
      </c>
      <c r="H16" s="317">
        <v>0</v>
      </c>
      <c r="I16" s="448">
        <f t="shared" si="0"/>
        <v>1</v>
      </c>
      <c r="J16" s="448">
        <f t="shared" si="1"/>
        <v>100000</v>
      </c>
      <c r="K16" s="14"/>
      <c r="L16" s="14"/>
      <c r="M16" s="14"/>
      <c r="N16" s="14"/>
    </row>
    <row r="17" spans="1:14" ht="24">
      <c r="A17" s="269">
        <v>9</v>
      </c>
      <c r="B17" s="225" t="s">
        <v>528</v>
      </c>
      <c r="C17" s="316">
        <v>1</v>
      </c>
      <c r="D17" s="473">
        <v>250000</v>
      </c>
      <c r="E17" s="319">
        <v>0</v>
      </c>
      <c r="F17" s="319">
        <v>0</v>
      </c>
      <c r="G17" s="319">
        <v>0</v>
      </c>
      <c r="H17" s="319">
        <v>0</v>
      </c>
      <c r="I17" s="448">
        <f t="shared" si="0"/>
        <v>1</v>
      </c>
      <c r="J17" s="448">
        <f t="shared" si="1"/>
        <v>250000</v>
      </c>
      <c r="K17" s="14"/>
      <c r="L17" s="14"/>
      <c r="M17" s="14"/>
      <c r="N17" s="14"/>
    </row>
    <row r="18" spans="1:14" ht="24">
      <c r="A18" s="269">
        <v>10</v>
      </c>
      <c r="B18" s="225" t="s">
        <v>529</v>
      </c>
      <c r="C18" s="316">
        <v>1</v>
      </c>
      <c r="D18" s="473">
        <v>500000</v>
      </c>
      <c r="E18" s="314">
        <v>0</v>
      </c>
      <c r="F18" s="317">
        <v>0</v>
      </c>
      <c r="G18" s="314">
        <v>0</v>
      </c>
      <c r="H18" s="317">
        <v>0</v>
      </c>
      <c r="I18" s="359">
        <f t="shared" si="0"/>
        <v>1</v>
      </c>
      <c r="J18" s="359">
        <f t="shared" si="1"/>
        <v>500000</v>
      </c>
      <c r="K18" s="14"/>
      <c r="L18" s="14"/>
      <c r="M18" s="14"/>
      <c r="N18" s="14"/>
    </row>
    <row r="19" spans="1:14" ht="24">
      <c r="A19" s="269">
        <v>11</v>
      </c>
      <c r="B19" s="220" t="s">
        <v>530</v>
      </c>
      <c r="C19" s="316">
        <v>1</v>
      </c>
      <c r="D19" s="473">
        <v>5000000</v>
      </c>
      <c r="E19" s="314">
        <v>0</v>
      </c>
      <c r="F19" s="317">
        <v>0</v>
      </c>
      <c r="G19" s="314">
        <v>0</v>
      </c>
      <c r="H19" s="317">
        <v>0</v>
      </c>
      <c r="I19" s="448">
        <f t="shared" si="0"/>
        <v>1</v>
      </c>
      <c r="J19" s="448">
        <f t="shared" si="1"/>
        <v>5000000</v>
      </c>
      <c r="K19" s="14"/>
      <c r="L19" s="14"/>
      <c r="M19" s="14"/>
      <c r="N19" s="14"/>
    </row>
    <row r="20" spans="1:14" ht="24">
      <c r="A20" s="275">
        <v>12</v>
      </c>
      <c r="B20" s="301" t="s">
        <v>531</v>
      </c>
      <c r="C20" s="341">
        <v>0</v>
      </c>
      <c r="D20" s="493">
        <v>0</v>
      </c>
      <c r="E20" s="543">
        <v>1</v>
      </c>
      <c r="F20" s="322">
        <v>100000</v>
      </c>
      <c r="G20" s="341">
        <v>0</v>
      </c>
      <c r="H20" s="341">
        <v>0</v>
      </c>
      <c r="I20" s="463">
        <f t="shared" si="0"/>
        <v>1</v>
      </c>
      <c r="J20" s="463">
        <f t="shared" si="1"/>
        <v>100000</v>
      </c>
      <c r="K20" s="14"/>
      <c r="L20" s="14"/>
      <c r="M20" s="14"/>
      <c r="N20" s="14"/>
    </row>
    <row r="21" spans="1:14" ht="24">
      <c r="A21" s="268">
        <v>13</v>
      </c>
      <c r="B21" s="300" t="s">
        <v>532</v>
      </c>
      <c r="C21" s="312">
        <v>0</v>
      </c>
      <c r="D21" s="490">
        <v>0</v>
      </c>
      <c r="E21" s="545">
        <v>1</v>
      </c>
      <c r="F21" s="339">
        <v>1000000</v>
      </c>
      <c r="G21" s="311">
        <v>0</v>
      </c>
      <c r="H21" s="311">
        <v>0</v>
      </c>
      <c r="I21" s="511">
        <f t="shared" si="0"/>
        <v>1</v>
      </c>
      <c r="J21" s="511">
        <f t="shared" si="1"/>
        <v>1000000</v>
      </c>
      <c r="K21" s="14"/>
      <c r="L21" s="14"/>
      <c r="M21" s="14"/>
      <c r="N21" s="14"/>
    </row>
    <row r="22" spans="1:14" ht="24">
      <c r="A22" s="269">
        <v>14</v>
      </c>
      <c r="B22" s="225" t="s">
        <v>533</v>
      </c>
      <c r="C22" s="316">
        <v>1</v>
      </c>
      <c r="D22" s="473">
        <v>200000</v>
      </c>
      <c r="E22" s="314">
        <v>0</v>
      </c>
      <c r="F22" s="317">
        <v>0</v>
      </c>
      <c r="G22" s="314">
        <v>0</v>
      </c>
      <c r="H22" s="317">
        <v>0</v>
      </c>
      <c r="I22" s="359">
        <f t="shared" si="0"/>
        <v>1</v>
      </c>
      <c r="J22" s="359">
        <f t="shared" si="1"/>
        <v>200000</v>
      </c>
      <c r="K22" s="14"/>
      <c r="L22" s="14"/>
      <c r="M22" s="14"/>
      <c r="N22" s="14"/>
    </row>
    <row r="23" spans="1:14" ht="24">
      <c r="A23" s="269">
        <v>15</v>
      </c>
      <c r="B23" s="225" t="s">
        <v>534</v>
      </c>
      <c r="C23" s="314">
        <v>0</v>
      </c>
      <c r="D23" s="317">
        <v>0</v>
      </c>
      <c r="E23" s="316">
        <v>1</v>
      </c>
      <c r="F23" s="473">
        <v>100000</v>
      </c>
      <c r="G23" s="314">
        <v>0</v>
      </c>
      <c r="H23" s="317">
        <v>0</v>
      </c>
      <c r="I23" s="359">
        <f t="shared" si="0"/>
        <v>1</v>
      </c>
      <c r="J23" s="359">
        <f t="shared" si="1"/>
        <v>100000</v>
      </c>
      <c r="K23" s="14"/>
      <c r="L23" s="14"/>
      <c r="M23" s="14"/>
      <c r="N23" s="14"/>
    </row>
    <row r="24" spans="1:14" ht="24">
      <c r="A24" s="269">
        <v>16</v>
      </c>
      <c r="B24" s="225" t="s">
        <v>535</v>
      </c>
      <c r="C24" s="316">
        <v>1</v>
      </c>
      <c r="D24" s="473">
        <v>300000</v>
      </c>
      <c r="E24" s="314">
        <v>0</v>
      </c>
      <c r="F24" s="317">
        <v>0</v>
      </c>
      <c r="G24" s="314">
        <v>0</v>
      </c>
      <c r="H24" s="317">
        <v>0</v>
      </c>
      <c r="I24" s="359">
        <f t="shared" si="0"/>
        <v>1</v>
      </c>
      <c r="J24" s="359">
        <f t="shared" si="1"/>
        <v>300000</v>
      </c>
      <c r="K24" s="14"/>
      <c r="L24" s="14"/>
      <c r="M24" s="14"/>
      <c r="N24" s="14"/>
    </row>
    <row r="25" spans="1:14" ht="24">
      <c r="A25" s="269">
        <v>17</v>
      </c>
      <c r="B25" s="225" t="s">
        <v>536</v>
      </c>
      <c r="C25" s="316">
        <v>1</v>
      </c>
      <c r="D25" s="473">
        <v>300000</v>
      </c>
      <c r="E25" s="314">
        <v>0</v>
      </c>
      <c r="F25" s="317">
        <v>0</v>
      </c>
      <c r="G25" s="314">
        <v>0</v>
      </c>
      <c r="H25" s="317">
        <v>0</v>
      </c>
      <c r="I25" s="359">
        <f t="shared" si="0"/>
        <v>1</v>
      </c>
      <c r="J25" s="359">
        <f t="shared" si="1"/>
        <v>300000</v>
      </c>
      <c r="K25" s="14"/>
      <c r="L25" s="14"/>
      <c r="M25" s="14"/>
      <c r="N25" s="14"/>
    </row>
    <row r="26" spans="1:14" ht="24">
      <c r="A26" s="269">
        <v>18</v>
      </c>
      <c r="B26" s="225" t="s">
        <v>537</v>
      </c>
      <c r="C26" s="316">
        <v>1</v>
      </c>
      <c r="D26" s="473">
        <v>900000</v>
      </c>
      <c r="E26" s="314">
        <v>0</v>
      </c>
      <c r="F26" s="317">
        <v>0</v>
      </c>
      <c r="G26" s="314">
        <v>0</v>
      </c>
      <c r="H26" s="317">
        <v>0</v>
      </c>
      <c r="I26" s="359">
        <f t="shared" si="0"/>
        <v>1</v>
      </c>
      <c r="J26" s="359">
        <f t="shared" si="1"/>
        <v>900000</v>
      </c>
      <c r="K26" s="14"/>
      <c r="L26" s="14"/>
      <c r="M26" s="14"/>
      <c r="N26" s="14"/>
    </row>
    <row r="27" spans="1:14" ht="24">
      <c r="A27" s="269"/>
      <c r="B27" s="225" t="s">
        <v>538</v>
      </c>
      <c r="C27" s="316"/>
      <c r="D27" s="472"/>
      <c r="E27" s="541"/>
      <c r="F27" s="317"/>
      <c r="G27" s="314"/>
      <c r="H27" s="317"/>
      <c r="I27" s="359"/>
      <c r="J27" s="359"/>
      <c r="K27" s="14"/>
      <c r="L27" s="14"/>
      <c r="M27" s="14"/>
      <c r="N27" s="14"/>
    </row>
    <row r="28" spans="1:14" ht="24">
      <c r="A28" s="269">
        <v>19</v>
      </c>
      <c r="B28" s="225" t="s">
        <v>77</v>
      </c>
      <c r="C28" s="319">
        <v>0</v>
      </c>
      <c r="D28" s="472">
        <v>0</v>
      </c>
      <c r="E28" s="314">
        <v>0</v>
      </c>
      <c r="F28" s="317">
        <v>0</v>
      </c>
      <c r="G28" s="541">
        <v>1</v>
      </c>
      <c r="H28" s="318">
        <v>200000</v>
      </c>
      <c r="I28" s="359">
        <f t="shared" si="0"/>
        <v>1</v>
      </c>
      <c r="J28" s="359">
        <f t="shared" si="1"/>
        <v>200000</v>
      </c>
      <c r="K28" s="14"/>
      <c r="L28" s="14"/>
      <c r="M28" s="14"/>
      <c r="N28" s="14"/>
    </row>
    <row r="29" spans="1:14" ht="24">
      <c r="A29" s="275">
        <v>20</v>
      </c>
      <c r="B29" s="301" t="s">
        <v>78</v>
      </c>
      <c r="C29" s="341">
        <v>0</v>
      </c>
      <c r="D29" s="493">
        <v>0</v>
      </c>
      <c r="E29" s="320">
        <v>0</v>
      </c>
      <c r="F29" s="323">
        <v>0</v>
      </c>
      <c r="G29" s="546">
        <v>1</v>
      </c>
      <c r="H29" s="324">
        <v>400000</v>
      </c>
      <c r="I29" s="452">
        <f t="shared" si="0"/>
        <v>1</v>
      </c>
      <c r="J29" s="452">
        <f t="shared" si="1"/>
        <v>400000</v>
      </c>
      <c r="K29" s="14"/>
      <c r="L29" s="14"/>
      <c r="M29" s="14"/>
      <c r="N29" s="14"/>
    </row>
    <row r="30" spans="1:13" ht="24">
      <c r="A30" s="427"/>
      <c r="B30" s="417" t="s">
        <v>58</v>
      </c>
      <c r="C30" s="428">
        <f aca="true" t="shared" si="2" ref="C30:J30">SUM(C7:C29)</f>
        <v>12</v>
      </c>
      <c r="D30" s="544">
        <f t="shared" si="2"/>
        <v>10565000</v>
      </c>
      <c r="E30" s="428">
        <f t="shared" si="2"/>
        <v>6</v>
      </c>
      <c r="F30" s="544">
        <f t="shared" si="2"/>
        <v>3600000</v>
      </c>
      <c r="G30" s="428">
        <f t="shared" si="2"/>
        <v>4</v>
      </c>
      <c r="H30" s="544">
        <f t="shared" si="2"/>
        <v>1400000</v>
      </c>
      <c r="I30" s="428">
        <f t="shared" si="2"/>
        <v>22</v>
      </c>
      <c r="J30" s="544">
        <f t="shared" si="2"/>
        <v>15565000</v>
      </c>
      <c r="K30" s="14"/>
      <c r="L30" s="14"/>
      <c r="M30" s="14"/>
    </row>
    <row r="31" spans="1:13" ht="24">
      <c r="A31" s="427"/>
      <c r="B31" s="417" t="s">
        <v>82</v>
      </c>
      <c r="C31" s="429">
        <f>'3.1'!C421+'3 .2'!C20+'3 .3'!C30</f>
        <v>63</v>
      </c>
      <c r="D31" s="429">
        <f>'3.1'!D421+'3 .2'!D20+'3 .3'!D30</f>
        <v>366353000</v>
      </c>
      <c r="E31" s="429">
        <f>'3.1'!E421+'3 .2'!E20+'3 .3'!E30</f>
        <v>142</v>
      </c>
      <c r="F31" s="429">
        <f>'3.1'!F421+'3 .2'!F20+'3 .3'!F30</f>
        <v>156509000</v>
      </c>
      <c r="G31" s="429">
        <f>'3.1'!G421+'3 .2'!G20+'3 .3'!G30</f>
        <v>99</v>
      </c>
      <c r="H31" s="429">
        <f>'3.1'!H421+'3 .2'!H20+'3 .3'!H30</f>
        <v>133667500</v>
      </c>
      <c r="I31" s="429">
        <f>'3.1'!I421+'3 .2'!I20+'3 .3'!I30</f>
        <v>304</v>
      </c>
      <c r="J31" s="429">
        <f>'3.1'!J421+'3 .2'!J20+'3 .3'!J30</f>
        <v>656529500</v>
      </c>
      <c r="K31" s="14"/>
      <c r="L31" s="14"/>
      <c r="M31" s="14"/>
    </row>
    <row r="32" spans="1:13" ht="23.25">
      <c r="A32" s="128"/>
      <c r="B32" s="129"/>
      <c r="C32" s="130"/>
      <c r="D32" s="366"/>
      <c r="E32" s="367"/>
      <c r="F32" s="132"/>
      <c r="G32" s="130"/>
      <c r="H32" s="131"/>
      <c r="I32" s="133"/>
      <c r="J32" s="132"/>
      <c r="K32" s="14"/>
      <c r="L32" s="14"/>
      <c r="M32" s="14"/>
    </row>
    <row r="33" spans="1:13" ht="23.25">
      <c r="A33" s="128"/>
      <c r="B33" s="129"/>
      <c r="C33" s="132"/>
      <c r="D33" s="366"/>
      <c r="E33" s="367"/>
      <c r="F33" s="132"/>
      <c r="G33" s="133"/>
      <c r="H33" s="134"/>
      <c r="I33" s="133"/>
      <c r="J33" s="132"/>
      <c r="K33" s="14"/>
      <c r="L33" s="14"/>
      <c r="M33" s="14"/>
    </row>
    <row r="34" spans="1:13" ht="23.25">
      <c r="A34" s="128"/>
      <c r="B34" s="129"/>
      <c r="C34" s="130"/>
      <c r="D34" s="366"/>
      <c r="E34" s="367"/>
      <c r="F34" s="132"/>
      <c r="G34" s="130"/>
      <c r="H34" s="131"/>
      <c r="I34" s="133"/>
      <c r="J34" s="132"/>
      <c r="K34" s="14"/>
      <c r="L34" s="14"/>
      <c r="M34" s="14"/>
    </row>
    <row r="35" spans="1:13" ht="23.25">
      <c r="A35" s="128"/>
      <c r="B35" s="129"/>
      <c r="C35" s="132"/>
      <c r="D35" s="366"/>
      <c r="E35" s="367"/>
      <c r="F35" s="132"/>
      <c r="G35" s="133"/>
      <c r="H35" s="134"/>
      <c r="I35" s="133"/>
      <c r="J35" s="132"/>
      <c r="K35" s="14"/>
      <c r="L35" s="14"/>
      <c r="M35" s="14"/>
    </row>
    <row r="36" spans="1:13" ht="23.25">
      <c r="A36" s="128"/>
      <c r="B36" s="129"/>
      <c r="C36" s="132"/>
      <c r="D36" s="133"/>
      <c r="E36" s="367"/>
      <c r="F36" s="131"/>
      <c r="G36" s="130"/>
      <c r="H36" s="131"/>
      <c r="I36" s="133"/>
      <c r="J36" s="132"/>
      <c r="K36" s="14"/>
      <c r="L36" s="14"/>
      <c r="M36" s="14"/>
    </row>
    <row r="37" spans="1:13" ht="23.25">
      <c r="A37" s="128"/>
      <c r="B37" s="129"/>
      <c r="C37" s="132"/>
      <c r="D37" s="133"/>
      <c r="E37" s="367"/>
      <c r="F37" s="134"/>
      <c r="G37" s="133"/>
      <c r="H37" s="132"/>
      <c r="I37" s="133"/>
      <c r="J37" s="132"/>
      <c r="K37" s="14"/>
      <c r="L37" s="14"/>
      <c r="M37" s="14"/>
    </row>
    <row r="38" spans="1:13" ht="23.25">
      <c r="A38" s="128"/>
      <c r="B38" s="129"/>
      <c r="C38" s="130"/>
      <c r="D38" s="133"/>
      <c r="E38" s="367"/>
      <c r="F38" s="131"/>
      <c r="G38" s="132"/>
      <c r="H38" s="132"/>
      <c r="I38" s="133"/>
      <c r="J38" s="132"/>
      <c r="K38" s="14"/>
      <c r="L38" s="14"/>
      <c r="M38" s="14"/>
    </row>
    <row r="39" spans="1:13" ht="23.25">
      <c r="A39" s="128"/>
      <c r="B39" s="129"/>
      <c r="C39" s="132"/>
      <c r="D39" s="133"/>
      <c r="E39" s="367"/>
      <c r="F39" s="131"/>
      <c r="G39" s="130"/>
      <c r="H39" s="130"/>
      <c r="I39" s="133"/>
      <c r="J39" s="132"/>
      <c r="K39" s="14"/>
      <c r="L39" s="14"/>
      <c r="M39" s="14"/>
    </row>
    <row r="40" spans="1:13" ht="23.25">
      <c r="A40" s="128"/>
      <c r="B40" s="129"/>
      <c r="C40" s="132"/>
      <c r="D40" s="133"/>
      <c r="E40" s="367"/>
      <c r="F40" s="134"/>
      <c r="G40" s="133"/>
      <c r="H40" s="132"/>
      <c r="I40" s="133"/>
      <c r="J40" s="132"/>
      <c r="K40" s="14"/>
      <c r="L40" s="14"/>
      <c r="M40" s="14"/>
    </row>
    <row r="41" spans="1:13" ht="23.25">
      <c r="A41" s="128"/>
      <c r="B41" s="129"/>
      <c r="C41" s="132"/>
      <c r="D41" s="133"/>
      <c r="E41" s="367"/>
      <c r="F41" s="131"/>
      <c r="G41" s="130"/>
      <c r="H41" s="130"/>
      <c r="I41" s="133"/>
      <c r="J41" s="132"/>
      <c r="K41" s="14"/>
      <c r="L41" s="14"/>
      <c r="M41" s="14"/>
    </row>
    <row r="42" spans="1:13" ht="23.25">
      <c r="A42" s="128"/>
      <c r="B42" s="129"/>
      <c r="C42" s="132"/>
      <c r="D42" s="133"/>
      <c r="E42" s="367"/>
      <c r="F42" s="134"/>
      <c r="G42" s="133"/>
      <c r="H42" s="134"/>
      <c r="I42" s="133"/>
      <c r="J42" s="132"/>
      <c r="K42" s="14"/>
      <c r="L42" s="14"/>
      <c r="M42" s="14"/>
    </row>
    <row r="43" spans="1:13" ht="23.25">
      <c r="A43" s="128"/>
      <c r="B43" s="129"/>
      <c r="C43" s="132"/>
      <c r="D43" s="133"/>
      <c r="E43" s="367"/>
      <c r="F43" s="131"/>
      <c r="G43" s="130"/>
      <c r="H43" s="131"/>
      <c r="I43" s="133"/>
      <c r="J43" s="132"/>
      <c r="K43" s="14"/>
      <c r="L43" s="14"/>
      <c r="M43" s="14"/>
    </row>
    <row r="44" spans="1:13" ht="23.25">
      <c r="A44" s="128"/>
      <c r="B44" s="129"/>
      <c r="C44" s="132"/>
      <c r="D44" s="133"/>
      <c r="E44" s="367"/>
      <c r="F44" s="134"/>
      <c r="G44" s="133"/>
      <c r="H44" s="134"/>
      <c r="I44" s="133"/>
      <c r="J44" s="132"/>
      <c r="K44" s="14"/>
      <c r="L44" s="14"/>
      <c r="M44" s="14"/>
    </row>
    <row r="45" spans="1:13" ht="23.25">
      <c r="A45" s="128"/>
      <c r="B45" s="129"/>
      <c r="C45" s="132"/>
      <c r="D45" s="133"/>
      <c r="E45" s="367"/>
      <c r="F45" s="131"/>
      <c r="G45" s="130"/>
      <c r="H45" s="131"/>
      <c r="I45" s="133"/>
      <c r="J45" s="132"/>
      <c r="K45" s="14"/>
      <c r="L45" s="14"/>
      <c r="M45" s="14"/>
    </row>
    <row r="46" spans="1:13" ht="23.25">
      <c r="A46" s="128"/>
      <c r="B46" s="129"/>
      <c r="C46" s="132"/>
      <c r="D46" s="133"/>
      <c r="E46" s="367"/>
      <c r="F46" s="134"/>
      <c r="G46" s="133"/>
      <c r="H46" s="134"/>
      <c r="I46" s="133"/>
      <c r="J46" s="132"/>
      <c r="K46" s="14"/>
      <c r="L46" s="14"/>
      <c r="M46" s="14"/>
    </row>
    <row r="47" spans="1:13" ht="23.25">
      <c r="A47" s="128"/>
      <c r="B47" s="129"/>
      <c r="C47" s="130"/>
      <c r="D47" s="366"/>
      <c r="E47" s="367"/>
      <c r="F47" s="132"/>
      <c r="G47" s="130"/>
      <c r="H47" s="131"/>
      <c r="I47" s="133"/>
      <c r="J47" s="132"/>
      <c r="K47" s="14"/>
      <c r="L47" s="14"/>
      <c r="M47" s="14"/>
    </row>
    <row r="48" spans="1:13" ht="23.25">
      <c r="A48" s="128"/>
      <c r="B48" s="129"/>
      <c r="C48" s="130"/>
      <c r="D48" s="366"/>
      <c r="E48" s="367"/>
      <c r="F48" s="132"/>
      <c r="G48" s="130"/>
      <c r="H48" s="131"/>
      <c r="I48" s="133"/>
      <c r="J48" s="132"/>
      <c r="K48" s="14"/>
      <c r="L48" s="14"/>
      <c r="M48" s="14"/>
    </row>
    <row r="49" spans="1:13" ht="23.25">
      <c r="A49" s="128"/>
      <c r="B49" s="129"/>
      <c r="C49" s="132"/>
      <c r="D49" s="366"/>
      <c r="E49" s="367"/>
      <c r="F49" s="132"/>
      <c r="G49" s="133"/>
      <c r="H49" s="134"/>
      <c r="I49" s="133"/>
      <c r="J49" s="132"/>
      <c r="K49" s="14"/>
      <c r="L49" s="14"/>
      <c r="M49" s="14"/>
    </row>
    <row r="50" spans="1:13" ht="23.25">
      <c r="A50" s="128"/>
      <c r="B50" s="129"/>
      <c r="C50" s="130"/>
      <c r="D50" s="366"/>
      <c r="E50" s="367"/>
      <c r="F50" s="132"/>
      <c r="G50" s="130"/>
      <c r="H50" s="131"/>
      <c r="I50" s="133"/>
      <c r="J50" s="132"/>
      <c r="K50" s="14"/>
      <c r="L50" s="14"/>
      <c r="M50" s="14"/>
    </row>
    <row r="51" spans="1:13" ht="23.25">
      <c r="A51" s="128"/>
      <c r="B51" s="129"/>
      <c r="C51" s="130"/>
      <c r="D51" s="366"/>
      <c r="E51" s="367"/>
      <c r="F51" s="132"/>
      <c r="G51" s="130"/>
      <c r="H51" s="131"/>
      <c r="I51" s="133"/>
      <c r="J51" s="132"/>
      <c r="K51" s="14"/>
      <c r="L51" s="14"/>
      <c r="M51" s="14"/>
    </row>
    <row r="52" spans="1:13" ht="23.25">
      <c r="A52" s="98"/>
      <c r="B52" s="78"/>
      <c r="C52" s="104"/>
      <c r="D52" s="368"/>
      <c r="E52" s="365"/>
      <c r="F52" s="97"/>
      <c r="G52" s="104"/>
      <c r="H52" s="105"/>
      <c r="I52" s="96"/>
      <c r="J52" s="97"/>
      <c r="K52" s="14"/>
      <c r="L52" s="14"/>
      <c r="M52" s="14"/>
    </row>
    <row r="53" spans="1:13" ht="23.25">
      <c r="A53" s="98"/>
      <c r="B53" s="78"/>
      <c r="C53" s="33"/>
      <c r="D53" s="369"/>
      <c r="E53" s="365"/>
      <c r="F53" s="97"/>
      <c r="G53" s="96"/>
      <c r="H53" s="95"/>
      <c r="I53" s="96"/>
      <c r="J53" s="97"/>
      <c r="K53" s="14"/>
      <c r="L53" s="14"/>
      <c r="M53" s="14"/>
    </row>
    <row r="54" spans="1:13" ht="23.25">
      <c r="A54" s="98"/>
      <c r="B54" s="78"/>
      <c r="C54" s="104"/>
      <c r="D54" s="368"/>
      <c r="E54" s="365"/>
      <c r="F54" s="104"/>
      <c r="G54" s="96"/>
      <c r="H54" s="97"/>
      <c r="I54" s="96"/>
      <c r="J54" s="97"/>
      <c r="K54" s="14"/>
      <c r="L54" s="14"/>
      <c r="M54" s="14"/>
    </row>
    <row r="55" spans="1:13" ht="23.25">
      <c r="A55" s="98"/>
      <c r="B55" s="78"/>
      <c r="C55" s="104"/>
      <c r="D55" s="368"/>
      <c r="E55" s="365"/>
      <c r="F55" s="104"/>
      <c r="G55" s="97"/>
      <c r="H55" s="97"/>
      <c r="I55" s="96"/>
      <c r="J55" s="97"/>
      <c r="K55" s="14"/>
      <c r="L55" s="14"/>
      <c r="M55" s="14"/>
    </row>
    <row r="56" spans="1:13" ht="23.25">
      <c r="A56" s="98"/>
      <c r="B56" s="78"/>
      <c r="C56" s="104"/>
      <c r="D56" s="368"/>
      <c r="E56" s="365"/>
      <c r="F56" s="105"/>
      <c r="G56" s="97"/>
      <c r="H56" s="97"/>
      <c r="I56" s="96"/>
      <c r="J56" s="97"/>
      <c r="K56" s="14"/>
      <c r="L56" s="14"/>
      <c r="M56" s="14"/>
    </row>
    <row r="57" spans="1:13" ht="23.25">
      <c r="A57" s="98"/>
      <c r="B57" s="78"/>
      <c r="C57" s="97"/>
      <c r="D57" s="368"/>
      <c r="E57" s="365"/>
      <c r="F57" s="95"/>
      <c r="G57" s="96"/>
      <c r="H57" s="95"/>
      <c r="I57" s="96"/>
      <c r="J57" s="97"/>
      <c r="K57" s="14"/>
      <c r="L57" s="14"/>
      <c r="M57" s="14"/>
    </row>
    <row r="58" spans="1:13" ht="23.25">
      <c r="A58" s="98"/>
      <c r="B58" s="78"/>
      <c r="C58" s="97"/>
      <c r="D58" s="96"/>
      <c r="E58" s="365"/>
      <c r="F58" s="105"/>
      <c r="G58" s="104"/>
      <c r="H58" s="105"/>
      <c r="I58" s="96"/>
      <c r="J58" s="97"/>
      <c r="K58" s="14"/>
      <c r="L58" s="14"/>
      <c r="M58" s="14"/>
    </row>
    <row r="59" spans="1:13" ht="23.25">
      <c r="A59" s="98"/>
      <c r="B59" s="78"/>
      <c r="C59" s="97"/>
      <c r="D59" s="96"/>
      <c r="E59" s="365"/>
      <c r="F59" s="105"/>
      <c r="G59" s="104"/>
      <c r="H59" s="105"/>
      <c r="I59" s="96"/>
      <c r="J59" s="97"/>
      <c r="K59" s="14"/>
      <c r="L59" s="14"/>
      <c r="M59" s="14"/>
    </row>
    <row r="60" spans="1:13" ht="23.25">
      <c r="A60" s="98"/>
      <c r="B60" s="78"/>
      <c r="C60" s="97"/>
      <c r="D60" s="96"/>
      <c r="E60" s="365"/>
      <c r="F60" s="105"/>
      <c r="G60" s="104"/>
      <c r="H60" s="105"/>
      <c r="I60" s="96"/>
      <c r="J60" s="97"/>
      <c r="K60" s="14"/>
      <c r="L60" s="14"/>
      <c r="M60" s="14"/>
    </row>
    <row r="61" spans="1:13" ht="23.25">
      <c r="A61" s="98"/>
      <c r="B61" s="78"/>
      <c r="C61" s="104"/>
      <c r="D61" s="368"/>
      <c r="E61" s="365"/>
      <c r="F61" s="97"/>
      <c r="G61" s="104"/>
      <c r="H61" s="105"/>
      <c r="I61" s="96"/>
      <c r="J61" s="97"/>
      <c r="K61" s="14"/>
      <c r="L61" s="14"/>
      <c r="M61" s="14"/>
    </row>
    <row r="62" spans="1:13" ht="23.25">
      <c r="A62" s="98"/>
      <c r="B62" s="78"/>
      <c r="C62" s="104"/>
      <c r="D62" s="368"/>
      <c r="E62" s="365"/>
      <c r="F62" s="97"/>
      <c r="G62" s="104"/>
      <c r="H62" s="105"/>
      <c r="I62" s="96"/>
      <c r="J62" s="97"/>
      <c r="K62" s="14"/>
      <c r="L62" s="14"/>
      <c r="M62" s="14"/>
    </row>
    <row r="63" spans="1:13" ht="23.25">
      <c r="A63" s="98"/>
      <c r="B63" s="78"/>
      <c r="C63" s="104"/>
      <c r="D63" s="368"/>
      <c r="E63" s="365"/>
      <c r="F63" s="97"/>
      <c r="G63" s="104"/>
      <c r="H63" s="105"/>
      <c r="I63" s="96"/>
      <c r="J63" s="97"/>
      <c r="K63" s="14"/>
      <c r="L63" s="14"/>
      <c r="M63" s="14"/>
    </row>
    <row r="64" spans="1:13" ht="23.25">
      <c r="A64" s="98"/>
      <c r="B64" s="78"/>
      <c r="C64" s="104"/>
      <c r="D64" s="368"/>
      <c r="E64" s="365"/>
      <c r="F64" s="97"/>
      <c r="G64" s="104"/>
      <c r="H64" s="105"/>
      <c r="I64" s="96"/>
      <c r="J64" s="97"/>
      <c r="K64" s="14"/>
      <c r="L64" s="14"/>
      <c r="M64" s="14"/>
    </row>
    <row r="65" spans="1:13" ht="23.25">
      <c r="A65" s="98"/>
      <c r="B65" s="78"/>
      <c r="C65" s="97"/>
      <c r="D65" s="368"/>
      <c r="E65" s="365"/>
      <c r="F65" s="95"/>
      <c r="G65" s="96"/>
      <c r="H65" s="95"/>
      <c r="I65" s="96"/>
      <c r="J65" s="97"/>
      <c r="K65" s="14"/>
      <c r="L65" s="14"/>
      <c r="M65" s="14"/>
    </row>
    <row r="66" spans="1:13" ht="23.25">
      <c r="A66" s="98"/>
      <c r="B66" s="78"/>
      <c r="C66" s="104"/>
      <c r="D66" s="368"/>
      <c r="E66" s="365"/>
      <c r="F66" s="97"/>
      <c r="G66" s="104"/>
      <c r="H66" s="105"/>
      <c r="I66" s="96"/>
      <c r="J66" s="97"/>
      <c r="K66" s="14"/>
      <c r="L66" s="14"/>
      <c r="M66" s="14"/>
    </row>
    <row r="67" spans="1:13" ht="23.25">
      <c r="A67" s="106"/>
      <c r="B67" s="107"/>
      <c r="C67" s="102"/>
      <c r="D67" s="370"/>
      <c r="E67" s="371"/>
      <c r="F67" s="103"/>
      <c r="G67" s="110"/>
      <c r="H67" s="103"/>
      <c r="I67" s="96"/>
      <c r="J67" s="97"/>
      <c r="K67" s="14"/>
      <c r="L67" s="14"/>
      <c r="M67" s="14"/>
    </row>
    <row r="68" spans="1:13" ht="23.25">
      <c r="A68" s="93"/>
      <c r="B68" s="108"/>
      <c r="C68" s="104"/>
      <c r="D68" s="368"/>
      <c r="E68" s="365"/>
      <c r="F68" s="105"/>
      <c r="G68" s="111"/>
      <c r="H68" s="109"/>
      <c r="I68" s="96"/>
      <c r="J68" s="97"/>
      <c r="K68" s="14"/>
      <c r="L68" s="14"/>
      <c r="M68" s="14"/>
    </row>
    <row r="69" spans="1:13" ht="23.25">
      <c r="A69" s="98"/>
      <c r="B69" s="78"/>
      <c r="C69" s="104"/>
      <c r="D69" s="368"/>
      <c r="E69" s="365"/>
      <c r="F69" s="105"/>
      <c r="G69" s="96"/>
      <c r="H69" s="97"/>
      <c r="I69" s="96"/>
      <c r="J69" s="97"/>
      <c r="K69" s="14"/>
      <c r="L69" s="14"/>
      <c r="M69" s="14"/>
    </row>
    <row r="70" spans="1:13" ht="23.25">
      <c r="A70" s="98"/>
      <c r="B70" s="78"/>
      <c r="C70" s="104"/>
      <c r="D70" s="368"/>
      <c r="E70" s="365"/>
      <c r="F70" s="105"/>
      <c r="G70" s="96"/>
      <c r="H70" s="97"/>
      <c r="I70" s="96"/>
      <c r="J70" s="97"/>
      <c r="K70" s="14"/>
      <c r="L70" s="14"/>
      <c r="M70" s="14"/>
    </row>
    <row r="71" spans="1:13" ht="23.25">
      <c r="A71" s="98"/>
      <c r="B71" s="78"/>
      <c r="C71" s="97"/>
      <c r="D71" s="96"/>
      <c r="E71" s="365"/>
      <c r="F71" s="105"/>
      <c r="G71" s="104"/>
      <c r="H71" s="104"/>
      <c r="I71" s="96"/>
      <c r="J71" s="97"/>
      <c r="K71" s="14"/>
      <c r="L71" s="14"/>
      <c r="M71" s="14"/>
    </row>
    <row r="72" spans="1:13" ht="23.25">
      <c r="A72" s="98"/>
      <c r="B72" s="78"/>
      <c r="C72" s="97"/>
      <c r="D72" s="96"/>
      <c r="E72" s="365"/>
      <c r="F72" s="105"/>
      <c r="G72" s="104"/>
      <c r="H72" s="105"/>
      <c r="I72" s="96"/>
      <c r="J72" s="97"/>
      <c r="K72" s="14"/>
      <c r="L72" s="14"/>
      <c r="M72" s="14"/>
    </row>
    <row r="73" spans="1:13" ht="23.25">
      <c r="A73" s="98"/>
      <c r="B73" s="78"/>
      <c r="C73" s="97"/>
      <c r="D73" s="96"/>
      <c r="E73" s="365"/>
      <c r="F73" s="95"/>
      <c r="G73" s="96"/>
      <c r="H73" s="95"/>
      <c r="I73" s="96"/>
      <c r="J73" s="97"/>
      <c r="K73" s="14"/>
      <c r="L73" s="14"/>
      <c r="M73" s="14"/>
    </row>
    <row r="74" spans="1:13" ht="23.25">
      <c r="A74" s="98"/>
      <c r="B74" s="78"/>
      <c r="C74" s="104"/>
      <c r="D74" s="96"/>
      <c r="E74" s="365"/>
      <c r="F74" s="97"/>
      <c r="G74" s="104"/>
      <c r="H74" s="105"/>
      <c r="I74" s="96"/>
      <c r="J74" s="97"/>
      <c r="K74" s="14"/>
      <c r="L74" s="14"/>
      <c r="M74" s="14"/>
    </row>
    <row r="75" spans="1:13" ht="23.25">
      <c r="A75" s="98"/>
      <c r="B75" s="78"/>
      <c r="C75" s="104"/>
      <c r="D75" s="96"/>
      <c r="E75" s="365"/>
      <c r="F75" s="97"/>
      <c r="G75" s="104"/>
      <c r="H75" s="105"/>
      <c r="I75" s="96"/>
      <c r="J75" s="97"/>
      <c r="K75" s="14"/>
      <c r="L75" s="14"/>
      <c r="M75" s="14"/>
    </row>
    <row r="76" spans="1:13" ht="23.25">
      <c r="A76" s="98"/>
      <c r="B76" s="78"/>
      <c r="C76" s="97"/>
      <c r="D76" s="96"/>
      <c r="E76" s="365"/>
      <c r="F76" s="97"/>
      <c r="G76" s="96"/>
      <c r="H76" s="95"/>
      <c r="I76" s="96"/>
      <c r="J76" s="97"/>
      <c r="K76" s="14"/>
      <c r="L76" s="14"/>
      <c r="M76" s="14"/>
    </row>
    <row r="77" spans="1:13" ht="23.25">
      <c r="A77" s="98"/>
      <c r="B77" s="78"/>
      <c r="C77" s="104"/>
      <c r="D77" s="96"/>
      <c r="E77" s="365"/>
      <c r="F77" s="104"/>
      <c r="G77" s="97"/>
      <c r="H77" s="97"/>
      <c r="I77" s="96"/>
      <c r="J77" s="97"/>
      <c r="K77" s="14"/>
      <c r="L77" s="14"/>
      <c r="M77" s="14"/>
    </row>
    <row r="78" spans="1:13" ht="23.25">
      <c r="A78" s="98"/>
      <c r="B78" s="78"/>
      <c r="C78" s="97"/>
      <c r="D78" s="96"/>
      <c r="E78" s="365"/>
      <c r="F78" s="104"/>
      <c r="G78" s="104"/>
      <c r="H78" s="105"/>
      <c r="I78" s="96"/>
      <c r="J78" s="97"/>
      <c r="K78" s="14"/>
      <c r="L78" s="14"/>
      <c r="M78" s="14"/>
    </row>
    <row r="79" spans="1:13" ht="23.25">
      <c r="A79" s="98"/>
      <c r="B79" s="78"/>
      <c r="C79" s="97"/>
      <c r="D79" s="96"/>
      <c r="E79" s="365"/>
      <c r="F79" s="97"/>
      <c r="G79" s="96"/>
      <c r="H79" s="95"/>
      <c r="I79" s="96"/>
      <c r="J79" s="97"/>
      <c r="K79" s="14"/>
      <c r="L79" s="14"/>
      <c r="M79" s="14"/>
    </row>
    <row r="80" spans="1:13" ht="23.25">
      <c r="A80" s="98"/>
      <c r="B80" s="78"/>
      <c r="C80" s="97"/>
      <c r="D80" s="96"/>
      <c r="E80" s="365"/>
      <c r="F80" s="104"/>
      <c r="G80" s="104"/>
      <c r="H80" s="105"/>
      <c r="I80" s="96"/>
      <c r="J80" s="97"/>
      <c r="K80" s="14"/>
      <c r="L80" s="14"/>
      <c r="M80" s="14"/>
    </row>
    <row r="81" spans="1:13" ht="23.25">
      <c r="A81" s="98"/>
      <c r="B81" s="78"/>
      <c r="C81" s="97"/>
      <c r="D81" s="368"/>
      <c r="E81" s="365"/>
      <c r="F81" s="97"/>
      <c r="G81" s="96"/>
      <c r="H81" s="95"/>
      <c r="I81" s="96"/>
      <c r="J81" s="97"/>
      <c r="K81" s="14"/>
      <c r="L81" s="14"/>
      <c r="M81" s="14"/>
    </row>
    <row r="82" spans="1:13" ht="23.25">
      <c r="A82" s="98"/>
      <c r="B82" s="78"/>
      <c r="C82" s="104"/>
      <c r="D82" s="368"/>
      <c r="E82" s="365"/>
      <c r="F82" s="97"/>
      <c r="G82" s="104"/>
      <c r="H82" s="105"/>
      <c r="I82" s="96"/>
      <c r="J82" s="97"/>
      <c r="K82" s="14"/>
      <c r="L82" s="14"/>
      <c r="M82" s="14"/>
    </row>
    <row r="83" spans="1:13" ht="23.25">
      <c r="A83" s="98"/>
      <c r="B83" s="78"/>
      <c r="C83" s="33"/>
      <c r="D83" s="369"/>
      <c r="E83" s="365"/>
      <c r="F83" s="97"/>
      <c r="G83" s="96"/>
      <c r="H83" s="95"/>
      <c r="I83" s="96"/>
      <c r="J83" s="97"/>
      <c r="K83" s="14"/>
      <c r="L83" s="14"/>
      <c r="M83" s="14"/>
    </row>
    <row r="84" spans="1:13" ht="23.25">
      <c r="A84" s="98"/>
      <c r="B84" s="78"/>
      <c r="C84" s="104"/>
      <c r="D84" s="368"/>
      <c r="E84" s="365"/>
      <c r="F84" s="97"/>
      <c r="G84" s="104"/>
      <c r="H84" s="105"/>
      <c r="I84" s="96"/>
      <c r="J84" s="97"/>
      <c r="K84" s="14"/>
      <c r="L84" s="14"/>
      <c r="M84" s="14"/>
    </row>
    <row r="85" spans="1:13" ht="23.25">
      <c r="A85" s="106"/>
      <c r="B85" s="107"/>
      <c r="C85" s="102"/>
      <c r="D85" s="370"/>
      <c r="E85" s="371"/>
      <c r="F85" s="102"/>
      <c r="G85" s="110"/>
      <c r="H85" s="103"/>
      <c r="I85" s="96"/>
      <c r="J85" s="97"/>
      <c r="K85" s="14"/>
      <c r="L85" s="14"/>
      <c r="M85" s="14"/>
    </row>
    <row r="86" spans="1:13" ht="23.25">
      <c r="A86" s="93"/>
      <c r="B86" s="108"/>
      <c r="C86" s="104"/>
      <c r="D86" s="368"/>
      <c r="E86" s="365"/>
      <c r="F86" s="105"/>
      <c r="G86" s="109"/>
      <c r="H86" s="109"/>
      <c r="I86" s="96"/>
      <c r="J86" s="97"/>
      <c r="K86" s="14"/>
      <c r="L86" s="14"/>
      <c r="M86" s="14"/>
    </row>
    <row r="87" spans="1:13" ht="23.25">
      <c r="A87" s="98"/>
      <c r="B87" s="78"/>
      <c r="C87" s="97"/>
      <c r="D87" s="368"/>
      <c r="E87" s="365"/>
      <c r="F87" s="95"/>
      <c r="G87" s="96"/>
      <c r="H87" s="95"/>
      <c r="I87" s="96"/>
      <c r="J87" s="97"/>
      <c r="K87" s="14"/>
      <c r="L87" s="14"/>
      <c r="M87" s="14"/>
    </row>
    <row r="88" spans="1:13" ht="23.25">
      <c r="A88" s="98"/>
      <c r="B88" s="78"/>
      <c r="C88" s="97"/>
      <c r="D88" s="96"/>
      <c r="E88" s="365"/>
      <c r="F88" s="105"/>
      <c r="G88" s="104"/>
      <c r="H88" s="105"/>
      <c r="I88" s="96"/>
      <c r="J88" s="97"/>
      <c r="K88" s="14"/>
      <c r="L88" s="14"/>
      <c r="M88" s="14"/>
    </row>
    <row r="89" spans="1:13" ht="23.25">
      <c r="A89" s="98"/>
      <c r="B89" s="78"/>
      <c r="C89" s="97"/>
      <c r="D89" s="96"/>
      <c r="E89" s="365"/>
      <c r="F89" s="95"/>
      <c r="G89" s="96"/>
      <c r="H89" s="95"/>
      <c r="I89" s="96"/>
      <c r="J89" s="97"/>
      <c r="K89" s="14"/>
      <c r="L89" s="14"/>
      <c r="M89" s="14"/>
    </row>
    <row r="90" spans="1:13" ht="23.25">
      <c r="A90" s="98"/>
      <c r="B90" s="78"/>
      <c r="C90" s="97"/>
      <c r="D90" s="96"/>
      <c r="E90" s="365"/>
      <c r="F90" s="95"/>
      <c r="G90" s="96"/>
      <c r="H90" s="95"/>
      <c r="I90" s="96"/>
      <c r="J90" s="97"/>
      <c r="K90" s="14"/>
      <c r="L90" s="14"/>
      <c r="M90" s="14"/>
    </row>
    <row r="91" spans="1:13" ht="23.25">
      <c r="A91" s="98"/>
      <c r="B91" s="78"/>
      <c r="C91" s="97"/>
      <c r="D91" s="96"/>
      <c r="E91" s="365"/>
      <c r="F91" s="105"/>
      <c r="G91" s="104"/>
      <c r="H91" s="105"/>
      <c r="I91" s="96"/>
      <c r="J91" s="97"/>
      <c r="K91" s="14"/>
      <c r="L91" s="14"/>
      <c r="M91" s="14"/>
    </row>
    <row r="92" spans="1:13" ht="23.25">
      <c r="A92" s="98"/>
      <c r="B92" s="78"/>
      <c r="C92" s="97"/>
      <c r="D92" s="96"/>
      <c r="E92" s="365"/>
      <c r="F92" s="95"/>
      <c r="G92" s="96"/>
      <c r="H92" s="95"/>
      <c r="I92" s="96"/>
      <c r="J92" s="97"/>
      <c r="K92" s="14"/>
      <c r="L92" s="14"/>
      <c r="M92" s="14"/>
    </row>
    <row r="93" spans="1:13" ht="23.25">
      <c r="A93" s="98"/>
      <c r="B93" s="78"/>
      <c r="C93" s="97"/>
      <c r="D93" s="96"/>
      <c r="E93" s="365"/>
      <c r="F93" s="105"/>
      <c r="G93" s="104"/>
      <c r="H93" s="105"/>
      <c r="I93" s="96"/>
      <c r="J93" s="97"/>
      <c r="K93" s="14"/>
      <c r="L93" s="14"/>
      <c r="M93" s="14"/>
    </row>
    <row r="94" spans="1:13" ht="23.25">
      <c r="A94" s="98"/>
      <c r="B94" s="78"/>
      <c r="C94" s="97"/>
      <c r="D94" s="96"/>
      <c r="E94" s="365"/>
      <c r="F94" s="95"/>
      <c r="G94" s="96"/>
      <c r="H94" s="95"/>
      <c r="I94" s="96"/>
      <c r="J94" s="97"/>
      <c r="K94" s="14"/>
      <c r="L94" s="14"/>
      <c r="M94" s="14"/>
    </row>
    <row r="95" spans="1:13" ht="23.25">
      <c r="A95" s="98"/>
      <c r="B95" s="78"/>
      <c r="C95" s="104"/>
      <c r="D95" s="96"/>
      <c r="E95" s="365"/>
      <c r="F95" s="97"/>
      <c r="G95" s="104"/>
      <c r="H95" s="105"/>
      <c r="I95" s="96"/>
      <c r="J95" s="97"/>
      <c r="K95" s="14"/>
      <c r="L95" s="14"/>
      <c r="M95" s="14"/>
    </row>
    <row r="96" spans="1:13" ht="23.25">
      <c r="A96" s="98"/>
      <c r="B96" s="78"/>
      <c r="C96" s="97"/>
      <c r="D96" s="96"/>
      <c r="E96" s="365"/>
      <c r="F96" s="97"/>
      <c r="G96" s="96"/>
      <c r="H96" s="95"/>
      <c r="I96" s="96"/>
      <c r="J96" s="97"/>
      <c r="K96" s="14"/>
      <c r="L96" s="14"/>
      <c r="M96" s="14"/>
    </row>
    <row r="97" spans="1:13" ht="23.25">
      <c r="A97" s="98"/>
      <c r="B97" s="78"/>
      <c r="C97" s="104"/>
      <c r="D97" s="96"/>
      <c r="E97" s="365"/>
      <c r="F97" s="97"/>
      <c r="G97" s="104"/>
      <c r="H97" s="105"/>
      <c r="I97" s="96"/>
      <c r="J97" s="97"/>
      <c r="K97" s="14"/>
      <c r="L97" s="14"/>
      <c r="M97" s="14"/>
    </row>
    <row r="98" spans="1:13" ht="21.75" customHeight="1">
      <c r="A98" s="98"/>
      <c r="B98" s="78"/>
      <c r="C98" s="97"/>
      <c r="D98" s="96"/>
      <c r="E98" s="365"/>
      <c r="F98" s="97"/>
      <c r="G98" s="96"/>
      <c r="H98" s="95"/>
      <c r="I98" s="96"/>
      <c r="J98" s="97"/>
      <c r="K98" s="14"/>
      <c r="L98" s="14"/>
      <c r="M98" s="14"/>
    </row>
    <row r="99" spans="1:13" ht="21.75" customHeight="1">
      <c r="A99" s="98"/>
      <c r="B99" s="78"/>
      <c r="C99" s="104"/>
      <c r="D99" s="96"/>
      <c r="E99" s="365"/>
      <c r="F99" s="97"/>
      <c r="G99" s="104"/>
      <c r="H99" s="105"/>
      <c r="I99" s="96"/>
      <c r="J99" s="97"/>
      <c r="K99" s="14"/>
      <c r="L99" s="14"/>
      <c r="M99" s="14"/>
    </row>
    <row r="100" spans="1:13" ht="23.25">
      <c r="A100" s="98"/>
      <c r="B100" s="78"/>
      <c r="C100" s="55"/>
      <c r="D100" s="372"/>
      <c r="E100" s="365"/>
      <c r="F100" s="97"/>
      <c r="G100" s="96"/>
      <c r="H100" s="95"/>
      <c r="I100" s="96"/>
      <c r="J100" s="97"/>
      <c r="K100" s="14"/>
      <c r="L100" s="14"/>
      <c r="M100" s="14"/>
    </row>
    <row r="101" spans="1:13" ht="23.25">
      <c r="A101" s="98"/>
      <c r="B101" s="78"/>
      <c r="C101" s="104"/>
      <c r="D101" s="96"/>
      <c r="E101" s="365"/>
      <c r="F101" s="104"/>
      <c r="G101" s="97"/>
      <c r="H101" s="97"/>
      <c r="I101" s="96"/>
      <c r="J101" s="97"/>
      <c r="K101" s="14"/>
      <c r="L101" s="14"/>
      <c r="M101" s="14"/>
    </row>
    <row r="102" spans="1:13" ht="23.25">
      <c r="A102" s="98"/>
      <c r="B102" s="78"/>
      <c r="C102" s="104"/>
      <c r="D102" s="368"/>
      <c r="E102" s="365"/>
      <c r="F102" s="104"/>
      <c r="G102" s="97"/>
      <c r="H102" s="97"/>
      <c r="I102" s="96"/>
      <c r="J102" s="97"/>
      <c r="K102" s="14"/>
      <c r="L102" s="14"/>
      <c r="M102" s="14"/>
    </row>
    <row r="103" spans="1:13" ht="23.25">
      <c r="A103" s="106"/>
      <c r="B103" s="107"/>
      <c r="C103" s="104"/>
      <c r="D103" s="368"/>
      <c r="E103" s="365"/>
      <c r="F103" s="105"/>
      <c r="G103" s="102"/>
      <c r="H103" s="102"/>
      <c r="I103" s="96"/>
      <c r="J103" s="97"/>
      <c r="K103" s="14"/>
      <c r="L103" s="14"/>
      <c r="M103" s="14"/>
    </row>
    <row r="104" spans="1:13" ht="23.25">
      <c r="A104" s="93"/>
      <c r="B104" s="108"/>
      <c r="C104" s="104"/>
      <c r="D104" s="368"/>
      <c r="E104" s="365"/>
      <c r="F104" s="105"/>
      <c r="G104" s="109"/>
      <c r="H104" s="109"/>
      <c r="I104" s="96"/>
      <c r="J104" s="97"/>
      <c r="K104" s="14"/>
      <c r="L104" s="14"/>
      <c r="M104" s="14"/>
    </row>
    <row r="105" spans="1:13" ht="23.25">
      <c r="A105" s="98"/>
      <c r="B105" s="78"/>
      <c r="C105" s="97"/>
      <c r="D105" s="368"/>
      <c r="E105" s="365"/>
      <c r="F105" s="95"/>
      <c r="G105" s="96"/>
      <c r="H105" s="97"/>
      <c r="I105" s="96"/>
      <c r="J105" s="97"/>
      <c r="K105" s="14"/>
      <c r="L105" s="14"/>
      <c r="M105" s="14"/>
    </row>
    <row r="106" spans="1:13" ht="23.25">
      <c r="A106" s="98"/>
      <c r="B106" s="78"/>
      <c r="C106" s="97"/>
      <c r="D106" s="96"/>
      <c r="E106" s="365"/>
      <c r="F106" s="105"/>
      <c r="G106" s="104"/>
      <c r="H106" s="105"/>
      <c r="I106" s="96"/>
      <c r="J106" s="97"/>
      <c r="K106" s="14"/>
      <c r="L106" s="14"/>
      <c r="M106" s="14"/>
    </row>
    <row r="107" spans="1:13" ht="23.25">
      <c r="A107" s="98"/>
      <c r="B107" s="78"/>
      <c r="C107" s="97"/>
      <c r="D107" s="96"/>
      <c r="E107" s="365"/>
      <c r="F107" s="95"/>
      <c r="G107" s="96"/>
      <c r="H107" s="95"/>
      <c r="I107" s="96"/>
      <c r="J107" s="97"/>
      <c r="K107" s="14"/>
      <c r="L107" s="14"/>
      <c r="M107" s="14"/>
    </row>
    <row r="108" spans="1:13" ht="23.25" customHeight="1">
      <c r="A108" s="98"/>
      <c r="B108" s="78"/>
      <c r="C108" s="97"/>
      <c r="D108" s="96"/>
      <c r="E108" s="365"/>
      <c r="F108" s="105"/>
      <c r="G108" s="104"/>
      <c r="H108" s="105"/>
      <c r="I108" s="96"/>
      <c r="J108" s="97"/>
      <c r="K108" s="14"/>
      <c r="L108" s="14"/>
      <c r="M108" s="14"/>
    </row>
    <row r="109" spans="1:13" ht="23.25">
      <c r="A109" s="98"/>
      <c r="B109" s="78"/>
      <c r="C109" s="97"/>
      <c r="D109" s="96"/>
      <c r="E109" s="365"/>
      <c r="F109" s="95"/>
      <c r="G109" s="96"/>
      <c r="H109" s="95"/>
      <c r="I109" s="96"/>
      <c r="J109" s="97"/>
      <c r="K109" s="14"/>
      <c r="L109" s="14"/>
      <c r="M109" s="14"/>
    </row>
    <row r="110" spans="1:13" ht="23.25">
      <c r="A110" s="98"/>
      <c r="B110" s="99"/>
      <c r="C110" s="104"/>
      <c r="D110" s="96"/>
      <c r="E110" s="365"/>
      <c r="F110" s="105"/>
      <c r="G110" s="96"/>
      <c r="H110" s="97"/>
      <c r="I110" s="96"/>
      <c r="J110" s="97"/>
      <c r="K110" s="14"/>
      <c r="L110" s="14"/>
      <c r="M110" s="14"/>
    </row>
    <row r="111" spans="1:13" ht="23.25">
      <c r="A111" s="98"/>
      <c r="B111" s="99"/>
      <c r="C111" s="97"/>
      <c r="D111" s="368"/>
      <c r="E111" s="365"/>
      <c r="F111" s="95"/>
      <c r="G111" s="96"/>
      <c r="H111" s="97"/>
      <c r="I111" s="96"/>
      <c r="J111" s="97"/>
      <c r="K111" s="14"/>
      <c r="L111" s="14"/>
      <c r="M111" s="14"/>
    </row>
    <row r="112" spans="1:13" ht="23.25">
      <c r="A112" s="98"/>
      <c r="B112" s="78"/>
      <c r="C112" s="104"/>
      <c r="D112" s="368"/>
      <c r="E112" s="365"/>
      <c r="F112" s="105"/>
      <c r="G112" s="96"/>
      <c r="H112" s="97"/>
      <c r="I112" s="96"/>
      <c r="J112" s="97"/>
      <c r="K112" s="14"/>
      <c r="L112" s="14"/>
      <c r="M112" s="14"/>
    </row>
    <row r="113" spans="1:13" ht="23.25">
      <c r="A113" s="98"/>
      <c r="B113" s="78"/>
      <c r="C113" s="97"/>
      <c r="D113" s="368"/>
      <c r="E113" s="365"/>
      <c r="F113" s="95"/>
      <c r="G113" s="96"/>
      <c r="H113" s="97"/>
      <c r="I113" s="96"/>
      <c r="J113" s="97"/>
      <c r="K113" s="14"/>
      <c r="L113" s="14"/>
      <c r="M113" s="14"/>
    </row>
    <row r="114" spans="1:13" ht="23.25">
      <c r="A114" s="98"/>
      <c r="B114" s="78"/>
      <c r="C114" s="104"/>
      <c r="D114" s="368"/>
      <c r="E114" s="365"/>
      <c r="F114" s="105"/>
      <c r="G114" s="96"/>
      <c r="H114" s="97"/>
      <c r="I114" s="96"/>
      <c r="J114" s="97"/>
      <c r="K114" s="14"/>
      <c r="L114" s="14"/>
      <c r="M114" s="14"/>
    </row>
    <row r="115" spans="1:13" ht="23.25">
      <c r="A115" s="98"/>
      <c r="B115" s="78"/>
      <c r="C115" s="97"/>
      <c r="D115" s="368"/>
      <c r="E115" s="365"/>
      <c r="F115" s="95"/>
      <c r="G115" s="96"/>
      <c r="H115" s="97"/>
      <c r="I115" s="96"/>
      <c r="J115" s="97"/>
      <c r="K115" s="14"/>
      <c r="L115" s="14"/>
      <c r="M115" s="14"/>
    </row>
    <row r="116" spans="1:13" ht="23.25">
      <c r="A116" s="98"/>
      <c r="B116" s="78"/>
      <c r="C116" s="104"/>
      <c r="D116" s="368"/>
      <c r="E116" s="365"/>
      <c r="F116" s="105"/>
      <c r="G116" s="96"/>
      <c r="H116" s="97"/>
      <c r="I116" s="96"/>
      <c r="J116" s="97"/>
      <c r="K116" s="14"/>
      <c r="L116" s="14"/>
      <c r="M116" s="14"/>
    </row>
    <row r="117" spans="1:13" ht="23.25">
      <c r="A117" s="98"/>
      <c r="B117" s="78"/>
      <c r="C117" s="97"/>
      <c r="D117" s="368"/>
      <c r="E117" s="365"/>
      <c r="F117" s="95"/>
      <c r="G117" s="96"/>
      <c r="H117" s="97"/>
      <c r="I117" s="96"/>
      <c r="J117" s="97"/>
      <c r="K117" s="14"/>
      <c r="L117" s="14"/>
      <c r="M117" s="14"/>
    </row>
    <row r="118" spans="1:13" ht="23.25">
      <c r="A118" s="98"/>
      <c r="B118" s="78"/>
      <c r="C118" s="104"/>
      <c r="D118" s="368"/>
      <c r="E118" s="365"/>
      <c r="F118" s="105"/>
      <c r="G118" s="96"/>
      <c r="H118" s="97"/>
      <c r="I118" s="96"/>
      <c r="J118" s="97"/>
      <c r="K118" s="14"/>
      <c r="L118" s="14"/>
      <c r="M118" s="14"/>
    </row>
    <row r="119" spans="1:13" ht="23.25">
      <c r="A119" s="98"/>
      <c r="B119" s="78"/>
      <c r="C119" s="97"/>
      <c r="D119" s="96"/>
      <c r="E119" s="365"/>
      <c r="F119" s="105"/>
      <c r="G119" s="104"/>
      <c r="H119" s="104"/>
      <c r="I119" s="96"/>
      <c r="J119" s="97"/>
      <c r="K119" s="14"/>
      <c r="L119" s="14"/>
      <c r="M119" s="14"/>
    </row>
    <row r="120" spans="1:13" ht="23.25">
      <c r="A120" s="98"/>
      <c r="B120" s="78"/>
      <c r="C120" s="97"/>
      <c r="D120" s="96"/>
      <c r="E120" s="365"/>
      <c r="F120" s="95"/>
      <c r="G120" s="96"/>
      <c r="H120" s="97"/>
      <c r="I120" s="96"/>
      <c r="J120" s="97"/>
      <c r="K120" s="14"/>
      <c r="L120" s="14"/>
      <c r="M120" s="14"/>
    </row>
    <row r="121" spans="1:13" ht="23.25">
      <c r="A121" s="106"/>
      <c r="B121" s="107"/>
      <c r="C121" s="102"/>
      <c r="D121" s="110"/>
      <c r="E121" s="365"/>
      <c r="F121" s="105"/>
      <c r="G121" s="104"/>
      <c r="H121" s="104"/>
      <c r="I121" s="96"/>
      <c r="J121" s="97"/>
      <c r="K121" s="14"/>
      <c r="L121" s="14"/>
      <c r="M121" s="14"/>
    </row>
    <row r="122" spans="1:13" ht="23.25">
      <c r="A122" s="93"/>
      <c r="B122" s="108"/>
      <c r="C122" s="104"/>
      <c r="D122" s="96"/>
      <c r="E122" s="373"/>
      <c r="F122" s="109"/>
      <c r="G122" s="104"/>
      <c r="H122" s="104"/>
      <c r="I122" s="96"/>
      <c r="J122" s="97"/>
      <c r="K122" s="14"/>
      <c r="L122" s="14"/>
      <c r="M122" s="14"/>
    </row>
    <row r="123" spans="1:13" ht="23.25">
      <c r="A123" s="98"/>
      <c r="B123" s="78"/>
      <c r="C123" s="104"/>
      <c r="D123" s="96"/>
      <c r="E123" s="365"/>
      <c r="F123" s="97"/>
      <c r="G123" s="104"/>
      <c r="H123" s="104"/>
      <c r="I123" s="96"/>
      <c r="J123" s="97"/>
      <c r="K123" s="14"/>
      <c r="L123" s="14"/>
      <c r="M123" s="14"/>
    </row>
    <row r="124" spans="1:13" ht="23.25">
      <c r="A124" s="98"/>
      <c r="B124" s="99"/>
      <c r="C124" s="104"/>
      <c r="D124" s="368"/>
      <c r="E124" s="365"/>
      <c r="F124" s="97"/>
      <c r="G124" s="104"/>
      <c r="H124" s="105"/>
      <c r="I124" s="96"/>
      <c r="J124" s="97"/>
      <c r="K124" s="14"/>
      <c r="L124" s="14"/>
      <c r="M124" s="14"/>
    </row>
    <row r="125" spans="1:13" ht="23.25">
      <c r="A125" s="98"/>
      <c r="B125" s="99"/>
      <c r="C125" s="104"/>
      <c r="D125" s="368"/>
      <c r="E125" s="365"/>
      <c r="F125" s="97"/>
      <c r="G125" s="104"/>
      <c r="H125" s="105"/>
      <c r="I125" s="96"/>
      <c r="J125" s="97"/>
      <c r="K125" s="14"/>
      <c r="L125" s="14"/>
      <c r="M125" s="14"/>
    </row>
    <row r="126" spans="1:13" ht="23.25">
      <c r="A126" s="98"/>
      <c r="B126" s="78"/>
      <c r="C126" s="104"/>
      <c r="D126" s="368"/>
      <c r="E126" s="365"/>
      <c r="F126" s="97"/>
      <c r="G126" s="104"/>
      <c r="H126" s="105"/>
      <c r="I126" s="96"/>
      <c r="J126" s="97"/>
      <c r="K126" s="14"/>
      <c r="L126" s="14"/>
      <c r="M126" s="14"/>
    </row>
    <row r="127" spans="1:13" ht="23.25">
      <c r="A127" s="98"/>
      <c r="B127" s="78"/>
      <c r="C127" s="104"/>
      <c r="D127" s="368"/>
      <c r="E127" s="365"/>
      <c r="F127" s="97"/>
      <c r="G127" s="104"/>
      <c r="H127" s="105"/>
      <c r="I127" s="96"/>
      <c r="J127" s="97"/>
      <c r="K127" s="14"/>
      <c r="L127" s="14"/>
      <c r="M127" s="14"/>
    </row>
    <row r="128" spans="1:13" ht="23.25">
      <c r="A128" s="98"/>
      <c r="B128" s="78"/>
      <c r="C128" s="104"/>
      <c r="D128" s="368"/>
      <c r="E128" s="365"/>
      <c r="F128" s="97"/>
      <c r="G128" s="104"/>
      <c r="H128" s="105"/>
      <c r="I128" s="96"/>
      <c r="J128" s="97"/>
      <c r="K128" s="14"/>
      <c r="L128" s="14"/>
      <c r="M128" s="14"/>
    </row>
    <row r="129" spans="1:13" ht="23.25">
      <c r="A129" s="98"/>
      <c r="B129" s="78"/>
      <c r="C129" s="97"/>
      <c r="D129" s="96"/>
      <c r="E129" s="365"/>
      <c r="F129" s="105"/>
      <c r="G129" s="104"/>
      <c r="H129" s="105"/>
      <c r="I129" s="96"/>
      <c r="J129" s="97"/>
      <c r="K129" s="14"/>
      <c r="L129" s="14"/>
      <c r="M129" s="14"/>
    </row>
    <row r="130" spans="1:13" ht="23.25">
      <c r="A130" s="98"/>
      <c r="B130" s="78"/>
      <c r="C130" s="97"/>
      <c r="D130" s="96"/>
      <c r="E130" s="365"/>
      <c r="F130" s="105"/>
      <c r="G130" s="104"/>
      <c r="H130" s="105"/>
      <c r="I130" s="96"/>
      <c r="J130" s="97"/>
      <c r="K130" s="14"/>
      <c r="L130" s="14"/>
      <c r="M130" s="14"/>
    </row>
    <row r="131" spans="1:13" ht="23.25">
      <c r="A131" s="98"/>
      <c r="B131" s="78"/>
      <c r="C131" s="97"/>
      <c r="D131" s="96"/>
      <c r="E131" s="365"/>
      <c r="F131" s="105"/>
      <c r="G131" s="104"/>
      <c r="H131" s="105"/>
      <c r="I131" s="96"/>
      <c r="J131" s="97"/>
      <c r="K131" s="14"/>
      <c r="L131" s="14"/>
      <c r="M131" s="14"/>
    </row>
    <row r="132" spans="1:13" ht="23.25">
      <c r="A132" s="98"/>
      <c r="B132" s="78"/>
      <c r="C132" s="97"/>
      <c r="D132" s="96"/>
      <c r="E132" s="365"/>
      <c r="F132" s="105"/>
      <c r="G132" s="104"/>
      <c r="H132" s="105"/>
      <c r="I132" s="96"/>
      <c r="J132" s="97"/>
      <c r="K132" s="14"/>
      <c r="L132" s="14"/>
      <c r="M132" s="14"/>
    </row>
    <row r="133" spans="1:13" ht="23.25">
      <c r="A133" s="98"/>
      <c r="B133" s="78"/>
      <c r="C133" s="97"/>
      <c r="D133" s="96"/>
      <c r="E133" s="365"/>
      <c r="F133" s="95"/>
      <c r="G133" s="96"/>
      <c r="H133" s="95"/>
      <c r="I133" s="96"/>
      <c r="J133" s="97"/>
      <c r="K133" s="14"/>
      <c r="L133" s="14"/>
      <c r="M133" s="14"/>
    </row>
    <row r="134" spans="1:13" ht="23.25">
      <c r="A134" s="98"/>
      <c r="B134" s="78"/>
      <c r="C134" s="104"/>
      <c r="D134" s="368"/>
      <c r="E134" s="365"/>
      <c r="F134" s="105"/>
      <c r="G134" s="96"/>
      <c r="H134" s="97"/>
      <c r="I134" s="96"/>
      <c r="J134" s="97"/>
      <c r="K134" s="14"/>
      <c r="L134" s="14"/>
      <c r="M134" s="14"/>
    </row>
    <row r="135" spans="1:13" ht="23.25">
      <c r="A135" s="98"/>
      <c r="B135" s="78"/>
      <c r="C135" s="104"/>
      <c r="D135" s="368"/>
      <c r="E135" s="365"/>
      <c r="F135" s="97"/>
      <c r="G135" s="104"/>
      <c r="H135" s="105"/>
      <c r="I135" s="96"/>
      <c r="J135" s="97"/>
      <c r="K135" s="14"/>
      <c r="L135" s="14"/>
      <c r="M135" s="14"/>
    </row>
    <row r="136" spans="1:13" ht="23.25">
      <c r="A136" s="98"/>
      <c r="B136" s="78"/>
      <c r="C136" s="55"/>
      <c r="D136" s="374"/>
      <c r="E136" s="365"/>
      <c r="F136" s="97"/>
      <c r="G136" s="96"/>
      <c r="H136" s="95"/>
      <c r="I136" s="96"/>
      <c r="J136" s="97"/>
      <c r="K136" s="14"/>
      <c r="L136" s="14"/>
      <c r="M136" s="14"/>
    </row>
    <row r="137" spans="1:13" ht="23.25">
      <c r="A137" s="98"/>
      <c r="B137" s="78"/>
      <c r="C137" s="104"/>
      <c r="D137" s="368"/>
      <c r="E137" s="365"/>
      <c r="F137" s="97"/>
      <c r="G137" s="104"/>
      <c r="H137" s="105"/>
      <c r="I137" s="96"/>
      <c r="J137" s="97"/>
      <c r="K137" s="14"/>
      <c r="L137" s="14"/>
      <c r="M137" s="14"/>
    </row>
    <row r="138" spans="1:13" ht="23.25">
      <c r="A138" s="98"/>
      <c r="B138" s="78"/>
      <c r="C138" s="97"/>
      <c r="D138" s="368"/>
      <c r="E138" s="365"/>
      <c r="F138" s="97"/>
      <c r="G138" s="96"/>
      <c r="H138" s="95"/>
      <c r="I138" s="96"/>
      <c r="J138" s="97"/>
      <c r="K138" s="14"/>
      <c r="L138" s="14"/>
      <c r="M138" s="14"/>
    </row>
    <row r="139" spans="1:13" ht="23.25">
      <c r="A139" s="106"/>
      <c r="B139" s="107"/>
      <c r="C139" s="102"/>
      <c r="D139" s="370"/>
      <c r="E139" s="371"/>
      <c r="F139" s="103"/>
      <c r="G139" s="110"/>
      <c r="H139" s="103"/>
      <c r="I139" s="96"/>
      <c r="J139" s="97"/>
      <c r="K139" s="14"/>
      <c r="L139" s="14"/>
      <c r="M139" s="14"/>
    </row>
    <row r="140" spans="1:13" ht="23.25">
      <c r="A140" s="93"/>
      <c r="B140" s="108"/>
      <c r="C140" s="109"/>
      <c r="D140" s="111"/>
      <c r="E140" s="365"/>
      <c r="F140" s="105"/>
      <c r="G140" s="104"/>
      <c r="H140" s="105"/>
      <c r="I140" s="96"/>
      <c r="J140" s="97"/>
      <c r="K140" s="14"/>
      <c r="L140" s="14"/>
      <c r="M140" s="14"/>
    </row>
    <row r="141" spans="1:13" ht="23.25">
      <c r="A141" s="98"/>
      <c r="B141" s="78"/>
      <c r="C141" s="97"/>
      <c r="D141" s="96"/>
      <c r="E141" s="365"/>
      <c r="F141" s="95"/>
      <c r="G141" s="96"/>
      <c r="H141" s="95"/>
      <c r="I141" s="96"/>
      <c r="J141" s="97"/>
      <c r="K141" s="14"/>
      <c r="L141" s="14"/>
      <c r="M141" s="14"/>
    </row>
    <row r="142" spans="1:13" ht="23.25">
      <c r="A142" s="98"/>
      <c r="B142" s="78"/>
      <c r="C142" s="104"/>
      <c r="D142" s="96"/>
      <c r="E142" s="365"/>
      <c r="F142" s="105"/>
      <c r="G142" s="97"/>
      <c r="H142" s="97"/>
      <c r="I142" s="96"/>
      <c r="J142" s="97"/>
      <c r="K142" s="14"/>
      <c r="L142" s="14"/>
      <c r="M142" s="14"/>
    </row>
    <row r="143" spans="1:13" ht="23.25">
      <c r="A143" s="98"/>
      <c r="B143" s="99"/>
      <c r="C143" s="55"/>
      <c r="D143" s="372"/>
      <c r="E143" s="365"/>
      <c r="F143" s="95"/>
      <c r="G143" s="97"/>
      <c r="H143" s="97"/>
      <c r="I143" s="96"/>
      <c r="J143" s="97"/>
      <c r="K143" s="14"/>
      <c r="L143" s="14"/>
      <c r="M143" s="14"/>
    </row>
    <row r="144" spans="1:13" ht="23.25">
      <c r="A144" s="98"/>
      <c r="B144" s="99"/>
      <c r="C144" s="104"/>
      <c r="D144" s="96"/>
      <c r="E144" s="365"/>
      <c r="F144" s="105"/>
      <c r="G144" s="97"/>
      <c r="H144" s="97"/>
      <c r="I144" s="96"/>
      <c r="J144" s="97"/>
      <c r="K144" s="14"/>
      <c r="L144" s="14"/>
      <c r="M144" s="14"/>
    </row>
    <row r="145" spans="1:13" ht="23.25">
      <c r="A145" s="98"/>
      <c r="B145" s="99"/>
      <c r="C145" s="97"/>
      <c r="D145" s="96"/>
      <c r="E145" s="365"/>
      <c r="F145" s="105"/>
      <c r="G145" s="104"/>
      <c r="H145" s="104"/>
      <c r="I145" s="96"/>
      <c r="J145" s="97"/>
      <c r="K145" s="14"/>
      <c r="L145" s="14"/>
      <c r="M145" s="14"/>
    </row>
    <row r="146" spans="1:13" ht="23.25">
      <c r="A146" s="98"/>
      <c r="B146" s="99"/>
      <c r="C146" s="97"/>
      <c r="D146" s="96"/>
      <c r="E146" s="365"/>
      <c r="F146" s="95"/>
      <c r="G146" s="96"/>
      <c r="H146" s="95"/>
      <c r="I146" s="96"/>
      <c r="J146" s="97"/>
      <c r="K146" s="14"/>
      <c r="L146" s="14"/>
      <c r="M146" s="14"/>
    </row>
    <row r="147" spans="1:13" ht="23.25">
      <c r="A147" s="98"/>
      <c r="B147" s="99"/>
      <c r="C147" s="97"/>
      <c r="D147" s="96"/>
      <c r="E147" s="365"/>
      <c r="F147" s="105"/>
      <c r="G147" s="104"/>
      <c r="H147" s="105"/>
      <c r="I147" s="96"/>
      <c r="J147" s="97"/>
      <c r="K147" s="14"/>
      <c r="L147" s="14"/>
      <c r="M147" s="14"/>
    </row>
    <row r="148" spans="1:13" ht="23.25">
      <c r="A148" s="98"/>
      <c r="B148" s="99"/>
      <c r="C148" s="97"/>
      <c r="D148" s="96"/>
      <c r="E148" s="365"/>
      <c r="F148" s="105"/>
      <c r="G148" s="104"/>
      <c r="H148" s="105"/>
      <c r="I148" s="96"/>
      <c r="J148" s="97"/>
      <c r="K148" s="14"/>
      <c r="L148" s="14"/>
      <c r="M148" s="14"/>
    </row>
    <row r="149" spans="1:13" ht="23.25">
      <c r="A149" s="98"/>
      <c r="B149" s="99"/>
      <c r="C149" s="104"/>
      <c r="D149" s="368"/>
      <c r="E149" s="365"/>
      <c r="F149" s="97"/>
      <c r="G149" s="104"/>
      <c r="H149" s="105"/>
      <c r="I149" s="96"/>
      <c r="J149" s="97"/>
      <c r="K149" s="14"/>
      <c r="L149" s="14"/>
      <c r="M149" s="14"/>
    </row>
    <row r="150" spans="1:13" ht="23.25">
      <c r="A150" s="98"/>
      <c r="B150" s="99"/>
      <c r="C150" s="104"/>
      <c r="D150" s="368"/>
      <c r="E150" s="365"/>
      <c r="F150" s="97"/>
      <c r="G150" s="104"/>
      <c r="H150" s="105"/>
      <c r="I150" s="96"/>
      <c r="J150" s="97"/>
      <c r="K150" s="14"/>
      <c r="L150" s="14"/>
      <c r="M150" s="14"/>
    </row>
    <row r="151" spans="1:13" ht="23.25">
      <c r="A151" s="98"/>
      <c r="B151" s="99"/>
      <c r="C151" s="55"/>
      <c r="D151" s="374"/>
      <c r="E151" s="365"/>
      <c r="F151" s="97"/>
      <c r="G151" s="96"/>
      <c r="H151" s="95"/>
      <c r="I151" s="96"/>
      <c r="J151" s="97"/>
      <c r="K151" s="14"/>
      <c r="L151" s="14"/>
      <c r="M151" s="14"/>
    </row>
    <row r="152" spans="1:13" ht="23.25">
      <c r="A152" s="98"/>
      <c r="B152" s="99"/>
      <c r="C152" s="104"/>
      <c r="D152" s="368"/>
      <c r="E152" s="365"/>
      <c r="F152" s="97"/>
      <c r="G152" s="104"/>
      <c r="H152" s="105"/>
      <c r="I152" s="96"/>
      <c r="J152" s="97"/>
      <c r="K152" s="14"/>
      <c r="L152" s="14"/>
      <c r="M152" s="14"/>
    </row>
    <row r="153" spans="1:13" ht="23.25">
      <c r="A153" s="98"/>
      <c r="B153" s="99"/>
      <c r="C153" s="97"/>
      <c r="D153" s="368"/>
      <c r="E153" s="365"/>
      <c r="F153" s="95"/>
      <c r="G153" s="96"/>
      <c r="H153" s="95"/>
      <c r="I153" s="96"/>
      <c r="J153" s="97"/>
      <c r="K153" s="14"/>
      <c r="L153" s="14"/>
      <c r="M153" s="14"/>
    </row>
    <row r="154" spans="1:13" ht="23.25">
      <c r="A154" s="98"/>
      <c r="B154" s="99"/>
      <c r="C154" s="104"/>
      <c r="D154" s="368"/>
      <c r="E154" s="365"/>
      <c r="F154" s="105"/>
      <c r="G154" s="97"/>
      <c r="H154" s="97"/>
      <c r="I154" s="96"/>
      <c r="J154" s="97"/>
      <c r="K154" s="14"/>
      <c r="L154" s="14"/>
      <c r="M154" s="14"/>
    </row>
    <row r="155" spans="1:13" ht="23.25">
      <c r="A155" s="98"/>
      <c r="B155" s="99"/>
      <c r="C155" s="97"/>
      <c r="D155" s="368"/>
      <c r="E155" s="365"/>
      <c r="F155" s="95"/>
      <c r="G155" s="96"/>
      <c r="H155" s="97"/>
      <c r="I155" s="96"/>
      <c r="J155" s="97"/>
      <c r="K155" s="14"/>
      <c r="L155" s="14"/>
      <c r="M155" s="14"/>
    </row>
    <row r="156" spans="1:13" ht="23.25">
      <c r="A156" s="98"/>
      <c r="B156" s="99"/>
      <c r="C156" s="104"/>
      <c r="D156" s="368"/>
      <c r="E156" s="365"/>
      <c r="F156" s="105"/>
      <c r="G156" s="97"/>
      <c r="H156" s="97"/>
      <c r="I156" s="96"/>
      <c r="J156" s="97"/>
      <c r="K156" s="14"/>
      <c r="L156" s="14"/>
      <c r="M156" s="14"/>
    </row>
    <row r="157" spans="1:13" ht="23.25">
      <c r="A157" s="106"/>
      <c r="B157" s="112"/>
      <c r="C157" s="56"/>
      <c r="D157" s="375"/>
      <c r="E157" s="371"/>
      <c r="F157" s="103"/>
      <c r="G157" s="102"/>
      <c r="H157" s="102"/>
      <c r="I157" s="96"/>
      <c r="J157" s="97"/>
      <c r="K157" s="14"/>
      <c r="L157" s="14"/>
      <c r="M157" s="14"/>
    </row>
    <row r="158" spans="1:13" ht="23.25">
      <c r="A158" s="93"/>
      <c r="B158" s="113"/>
      <c r="C158" s="104"/>
      <c r="D158" s="368"/>
      <c r="E158" s="365"/>
      <c r="F158" s="105"/>
      <c r="G158" s="109"/>
      <c r="H158" s="109"/>
      <c r="I158" s="96"/>
      <c r="J158" s="97"/>
      <c r="K158" s="14"/>
      <c r="L158" s="14"/>
      <c r="M158" s="14"/>
    </row>
    <row r="159" spans="1:13" ht="23.25">
      <c r="A159" s="98"/>
      <c r="B159" s="99"/>
      <c r="C159" s="104"/>
      <c r="D159" s="368"/>
      <c r="E159" s="365"/>
      <c r="F159" s="105"/>
      <c r="G159" s="97"/>
      <c r="H159" s="97"/>
      <c r="I159" s="96"/>
      <c r="J159" s="97"/>
      <c r="K159" s="14"/>
      <c r="L159" s="14"/>
      <c r="M159" s="14"/>
    </row>
    <row r="160" spans="1:13" ht="23.25">
      <c r="A160" s="98"/>
      <c r="B160" s="99"/>
      <c r="C160" s="97"/>
      <c r="D160" s="368"/>
      <c r="E160" s="365"/>
      <c r="F160" s="95"/>
      <c r="G160" s="96"/>
      <c r="H160" s="97"/>
      <c r="I160" s="96"/>
      <c r="J160" s="97"/>
      <c r="K160" s="14"/>
      <c r="L160" s="14"/>
      <c r="M160" s="14"/>
    </row>
    <row r="161" spans="1:13" ht="23.25">
      <c r="A161" s="98"/>
      <c r="B161" s="99"/>
      <c r="C161" s="97"/>
      <c r="D161" s="96"/>
      <c r="E161" s="365"/>
      <c r="F161" s="105"/>
      <c r="G161" s="104"/>
      <c r="H161" s="105"/>
      <c r="I161" s="96"/>
      <c r="J161" s="97"/>
      <c r="K161" s="14"/>
      <c r="L161" s="14"/>
      <c r="M161" s="14"/>
    </row>
    <row r="162" spans="1:13" ht="23.25">
      <c r="A162" s="98"/>
      <c r="B162" s="99"/>
      <c r="C162" s="97"/>
      <c r="D162" s="96"/>
      <c r="E162" s="365"/>
      <c r="F162" s="95"/>
      <c r="G162" s="96"/>
      <c r="H162" s="95"/>
      <c r="I162" s="96"/>
      <c r="J162" s="97"/>
      <c r="K162" s="14"/>
      <c r="L162" s="14"/>
      <c r="M162" s="14"/>
    </row>
    <row r="163" spans="1:13" ht="23.25">
      <c r="A163" s="98"/>
      <c r="B163" s="99"/>
      <c r="C163" s="97"/>
      <c r="D163" s="96"/>
      <c r="E163" s="365"/>
      <c r="F163" s="105"/>
      <c r="G163" s="104"/>
      <c r="H163" s="105"/>
      <c r="I163" s="96"/>
      <c r="J163" s="97"/>
      <c r="K163" s="14"/>
      <c r="L163" s="14"/>
      <c r="M163" s="14"/>
    </row>
    <row r="164" spans="1:13" ht="23.25">
      <c r="A164" s="98"/>
      <c r="B164" s="99"/>
      <c r="C164" s="97"/>
      <c r="D164" s="96"/>
      <c r="E164" s="365"/>
      <c r="F164" s="105"/>
      <c r="G164" s="104"/>
      <c r="H164" s="105"/>
      <c r="I164" s="96"/>
      <c r="J164" s="97"/>
      <c r="K164" s="14"/>
      <c r="L164" s="14"/>
      <c r="M164" s="14"/>
    </row>
    <row r="165" spans="1:10" ht="23.25">
      <c r="A165" s="98"/>
      <c r="B165" s="99"/>
      <c r="C165" s="104"/>
      <c r="D165" s="368"/>
      <c r="E165" s="365"/>
      <c r="F165" s="97"/>
      <c r="G165" s="104"/>
      <c r="H165" s="105"/>
      <c r="I165" s="96"/>
      <c r="J165" s="97"/>
    </row>
    <row r="166" spans="1:10" ht="23.25">
      <c r="A166" s="98"/>
      <c r="B166" s="99"/>
      <c r="C166" s="104"/>
      <c r="D166" s="368"/>
      <c r="E166" s="365"/>
      <c r="F166" s="97"/>
      <c r="G166" s="104"/>
      <c r="H166" s="105"/>
      <c r="I166" s="96"/>
      <c r="J166" s="97"/>
    </row>
    <row r="167" spans="1:10" ht="23.25">
      <c r="A167" s="98"/>
      <c r="B167" s="99"/>
      <c r="C167" s="104"/>
      <c r="D167" s="368"/>
      <c r="E167" s="365"/>
      <c r="F167" s="97"/>
      <c r="G167" s="104"/>
      <c r="H167" s="105"/>
      <c r="I167" s="96"/>
      <c r="J167" s="97"/>
    </row>
    <row r="168" spans="1:10" ht="23.25">
      <c r="A168" s="98"/>
      <c r="B168" s="99"/>
      <c r="C168" s="104"/>
      <c r="D168" s="368"/>
      <c r="E168" s="365"/>
      <c r="F168" s="97"/>
      <c r="G168" s="104"/>
      <c r="H168" s="105"/>
      <c r="I168" s="96"/>
      <c r="J168" s="97"/>
    </row>
    <row r="169" spans="1:10" ht="23.25">
      <c r="A169" s="98"/>
      <c r="B169" s="99"/>
      <c r="C169" s="104"/>
      <c r="D169" s="368"/>
      <c r="E169" s="365"/>
      <c r="F169" s="97"/>
      <c r="G169" s="104"/>
      <c r="H169" s="105"/>
      <c r="I169" s="96"/>
      <c r="J169" s="97"/>
    </row>
    <row r="170" spans="1:10" ht="23.25">
      <c r="A170" s="98"/>
      <c r="B170" s="99"/>
      <c r="C170" s="55"/>
      <c r="D170" s="374"/>
      <c r="E170" s="365"/>
      <c r="F170" s="97"/>
      <c r="G170" s="96"/>
      <c r="H170" s="95"/>
      <c r="I170" s="96"/>
      <c r="J170" s="97"/>
    </row>
    <row r="171" spans="1:10" ht="23.25">
      <c r="A171" s="98"/>
      <c r="B171" s="99"/>
      <c r="C171" s="104"/>
      <c r="D171" s="368"/>
      <c r="E171" s="365"/>
      <c r="F171" s="97"/>
      <c r="G171" s="104"/>
      <c r="H171" s="105"/>
      <c r="I171" s="96"/>
      <c r="J171" s="97"/>
    </row>
    <row r="172" spans="1:10" ht="23.25">
      <c r="A172" s="98"/>
      <c r="B172" s="99"/>
      <c r="C172" s="104"/>
      <c r="D172" s="368"/>
      <c r="E172" s="365"/>
      <c r="F172" s="104"/>
      <c r="G172" s="97"/>
      <c r="H172" s="97"/>
      <c r="I172" s="96"/>
      <c r="J172" s="97"/>
    </row>
    <row r="173" spans="1:10" ht="23.25">
      <c r="A173" s="98"/>
      <c r="B173" s="99"/>
      <c r="C173" s="97"/>
      <c r="D173" s="368"/>
      <c r="E173" s="365"/>
      <c r="F173" s="95"/>
      <c r="G173" s="96"/>
      <c r="H173" s="97"/>
      <c r="I173" s="96"/>
      <c r="J173" s="97"/>
    </row>
    <row r="174" spans="1:10" ht="23.25">
      <c r="A174" s="98"/>
      <c r="B174" s="99"/>
      <c r="C174" s="104"/>
      <c r="D174" s="368"/>
      <c r="E174" s="365"/>
      <c r="F174" s="105"/>
      <c r="G174" s="97"/>
      <c r="H174" s="97"/>
      <c r="I174" s="96"/>
      <c r="J174" s="97"/>
    </row>
    <row r="175" spans="1:10" ht="23.25">
      <c r="A175" s="106"/>
      <c r="B175" s="112"/>
      <c r="C175" s="56"/>
      <c r="D175" s="375"/>
      <c r="E175" s="371"/>
      <c r="F175" s="103"/>
      <c r="G175" s="102"/>
      <c r="H175" s="102"/>
      <c r="I175" s="96"/>
      <c r="J175" s="97"/>
    </row>
    <row r="176" spans="1:10" ht="23.25">
      <c r="A176" s="93"/>
      <c r="B176" s="113"/>
      <c r="C176" s="104"/>
      <c r="D176" s="368"/>
      <c r="E176" s="365"/>
      <c r="F176" s="105"/>
      <c r="G176" s="109"/>
      <c r="H176" s="109"/>
      <c r="I176" s="96"/>
      <c r="J176" s="97"/>
    </row>
    <row r="177" spans="1:10" ht="23.25">
      <c r="A177" s="98"/>
      <c r="B177" s="99"/>
      <c r="C177" s="55"/>
      <c r="D177" s="374"/>
      <c r="E177" s="365"/>
      <c r="F177" s="95"/>
      <c r="G177" s="97"/>
      <c r="H177" s="97"/>
      <c r="I177" s="96"/>
      <c r="J177" s="97"/>
    </row>
    <row r="178" spans="1:10" ht="23.25">
      <c r="A178" s="98"/>
      <c r="B178" s="99"/>
      <c r="C178" s="104"/>
      <c r="D178" s="368"/>
      <c r="E178" s="365"/>
      <c r="F178" s="105"/>
      <c r="G178" s="97"/>
      <c r="H178" s="97"/>
      <c r="I178" s="96"/>
      <c r="J178" s="97"/>
    </row>
    <row r="179" spans="1:10" ht="23.25">
      <c r="A179" s="98"/>
      <c r="B179" s="99"/>
      <c r="C179" s="97"/>
      <c r="D179" s="368"/>
      <c r="E179" s="365"/>
      <c r="F179" s="95"/>
      <c r="G179" s="96"/>
      <c r="H179" s="95"/>
      <c r="I179" s="96"/>
      <c r="J179" s="97"/>
    </row>
    <row r="180" spans="1:10" ht="23.25">
      <c r="A180" s="98"/>
      <c r="B180" s="99"/>
      <c r="C180" s="97"/>
      <c r="D180" s="96"/>
      <c r="E180" s="365"/>
      <c r="F180" s="105"/>
      <c r="G180" s="104"/>
      <c r="H180" s="105"/>
      <c r="I180" s="96"/>
      <c r="J180" s="97"/>
    </row>
    <row r="181" spans="1:10" ht="23.25">
      <c r="A181" s="98"/>
      <c r="B181" s="99"/>
      <c r="C181" s="97"/>
      <c r="D181" s="96"/>
      <c r="E181" s="365"/>
      <c r="F181" s="95"/>
      <c r="G181" s="96"/>
      <c r="H181" s="95"/>
      <c r="I181" s="96"/>
      <c r="J181" s="97"/>
    </row>
    <row r="182" spans="1:10" ht="23.25">
      <c r="A182" s="98"/>
      <c r="B182" s="99"/>
      <c r="C182" s="97"/>
      <c r="D182" s="96"/>
      <c r="E182" s="365"/>
      <c r="F182" s="105"/>
      <c r="G182" s="104"/>
      <c r="H182" s="105"/>
      <c r="I182" s="96"/>
      <c r="J182" s="97"/>
    </row>
    <row r="183" spans="1:10" ht="23.25">
      <c r="A183" s="98"/>
      <c r="B183" s="99"/>
      <c r="C183" s="97"/>
      <c r="D183" s="96"/>
      <c r="E183" s="365"/>
      <c r="F183" s="95"/>
      <c r="G183" s="96"/>
      <c r="H183" s="95"/>
      <c r="I183" s="96"/>
      <c r="J183" s="97"/>
    </row>
    <row r="184" spans="1:10" ht="23.25">
      <c r="A184" s="98"/>
      <c r="B184" s="99"/>
      <c r="C184" s="104"/>
      <c r="D184" s="96"/>
      <c r="E184" s="365"/>
      <c r="F184" s="105"/>
      <c r="G184" s="96"/>
      <c r="H184" s="97"/>
      <c r="I184" s="96"/>
      <c r="J184" s="97"/>
    </row>
    <row r="185" spans="1:10" ht="23.25">
      <c r="A185" s="98"/>
      <c r="B185" s="99"/>
      <c r="C185" s="55"/>
      <c r="D185" s="372"/>
      <c r="E185" s="365"/>
      <c r="F185" s="95"/>
      <c r="G185" s="97"/>
      <c r="H185" s="97"/>
      <c r="I185" s="96"/>
      <c r="J185" s="97"/>
    </row>
    <row r="186" spans="1:10" ht="23.25">
      <c r="A186" s="98"/>
      <c r="B186" s="99"/>
      <c r="C186" s="97"/>
      <c r="D186" s="96"/>
      <c r="E186" s="365"/>
      <c r="F186" s="105"/>
      <c r="G186" s="104"/>
      <c r="H186" s="105"/>
      <c r="I186" s="96"/>
      <c r="J186" s="97"/>
    </row>
    <row r="187" spans="1:10" ht="23.25">
      <c r="A187" s="98"/>
      <c r="B187" s="99"/>
      <c r="C187" s="97"/>
      <c r="D187" s="96"/>
      <c r="E187" s="365"/>
      <c r="F187" s="105"/>
      <c r="G187" s="104"/>
      <c r="H187" s="105"/>
      <c r="I187" s="96"/>
      <c r="J187" s="97"/>
    </row>
    <row r="188" spans="1:10" ht="23.25">
      <c r="A188" s="98"/>
      <c r="B188" s="99"/>
      <c r="C188" s="97"/>
      <c r="D188" s="96"/>
      <c r="E188" s="365"/>
      <c r="F188" s="105"/>
      <c r="G188" s="104"/>
      <c r="H188" s="105"/>
      <c r="I188" s="96"/>
      <c r="J188" s="97"/>
    </row>
    <row r="189" spans="1:10" ht="23.25">
      <c r="A189" s="98"/>
      <c r="B189" s="99"/>
      <c r="C189" s="97"/>
      <c r="D189" s="96"/>
      <c r="E189" s="365"/>
      <c r="F189" s="105"/>
      <c r="G189" s="104"/>
      <c r="H189" s="105"/>
      <c r="I189" s="96"/>
      <c r="J189" s="97"/>
    </row>
    <row r="190" spans="1:10" ht="23.25">
      <c r="A190" s="98"/>
      <c r="B190" s="99"/>
      <c r="C190" s="97"/>
      <c r="D190" s="96"/>
      <c r="E190" s="365"/>
      <c r="F190" s="105"/>
      <c r="G190" s="104"/>
      <c r="H190" s="105"/>
      <c r="I190" s="96"/>
      <c r="J190" s="97"/>
    </row>
    <row r="191" spans="1:10" ht="23.25">
      <c r="A191" s="98"/>
      <c r="B191" s="99"/>
      <c r="C191" s="104"/>
      <c r="D191" s="96"/>
      <c r="E191" s="365"/>
      <c r="F191" s="97"/>
      <c r="G191" s="104"/>
      <c r="H191" s="105"/>
      <c r="I191" s="96"/>
      <c r="J191" s="97"/>
    </row>
    <row r="192" spans="1:10" ht="23.25">
      <c r="A192" s="98"/>
      <c r="B192" s="99"/>
      <c r="C192" s="104"/>
      <c r="D192" s="368"/>
      <c r="E192" s="365"/>
      <c r="F192" s="97"/>
      <c r="G192" s="104"/>
      <c r="H192" s="105"/>
      <c r="I192" s="96"/>
      <c r="J192" s="97"/>
    </row>
    <row r="193" spans="1:10" ht="23.25">
      <c r="A193" s="98"/>
      <c r="B193" s="99"/>
      <c r="C193" s="104"/>
      <c r="D193" s="368"/>
      <c r="E193" s="365"/>
      <c r="F193" s="97"/>
      <c r="G193" s="104"/>
      <c r="H193" s="105"/>
      <c r="I193" s="96"/>
      <c r="J193" s="97"/>
    </row>
    <row r="194" spans="1:10" ht="23.25">
      <c r="A194" s="93"/>
      <c r="B194" s="113"/>
      <c r="C194" s="117"/>
      <c r="D194" s="376"/>
      <c r="E194" s="373"/>
      <c r="F194" s="109"/>
      <c r="G194" s="117"/>
      <c r="H194" s="118"/>
      <c r="I194" s="96"/>
      <c r="J194" s="97"/>
    </row>
    <row r="195" spans="1:10" ht="23.25">
      <c r="A195" s="98"/>
      <c r="B195" s="99"/>
      <c r="C195" s="104"/>
      <c r="D195" s="368"/>
      <c r="E195" s="365"/>
      <c r="F195" s="97"/>
      <c r="G195" s="104"/>
      <c r="H195" s="105"/>
      <c r="I195" s="96"/>
      <c r="J195" s="97"/>
    </row>
    <row r="196" spans="1:10" ht="23.25">
      <c r="A196" s="98"/>
      <c r="B196" s="99"/>
      <c r="C196" s="104"/>
      <c r="D196" s="368"/>
      <c r="E196" s="365"/>
      <c r="F196" s="105"/>
      <c r="G196" s="97"/>
      <c r="H196" s="97"/>
      <c r="I196" s="96"/>
      <c r="J196" s="97"/>
    </row>
    <row r="197" spans="1:10" ht="23.25">
      <c r="A197" s="98"/>
      <c r="B197" s="99"/>
      <c r="C197" s="104"/>
      <c r="D197" s="368"/>
      <c r="E197" s="365"/>
      <c r="F197" s="105"/>
      <c r="G197" s="97"/>
      <c r="H197" s="97"/>
      <c r="I197" s="96"/>
      <c r="J197" s="97"/>
    </row>
    <row r="198" spans="1:10" ht="23.25">
      <c r="A198" s="98"/>
      <c r="B198" s="99"/>
      <c r="C198" s="104"/>
      <c r="D198" s="368"/>
      <c r="E198" s="365"/>
      <c r="F198" s="105"/>
      <c r="G198" s="97"/>
      <c r="H198" s="97"/>
      <c r="I198" s="96"/>
      <c r="J198" s="97"/>
    </row>
    <row r="199" spans="1:10" ht="23.25">
      <c r="A199" s="98"/>
      <c r="B199" s="99"/>
      <c r="C199" s="104"/>
      <c r="D199" s="368"/>
      <c r="E199" s="365"/>
      <c r="F199" s="105"/>
      <c r="G199" s="97"/>
      <c r="H199" s="97"/>
      <c r="I199" s="96"/>
      <c r="J199" s="97"/>
    </row>
    <row r="200" spans="1:10" ht="23.25">
      <c r="A200" s="98"/>
      <c r="B200" s="99"/>
      <c r="C200" s="97"/>
      <c r="D200" s="96"/>
      <c r="E200" s="365"/>
      <c r="F200" s="105"/>
      <c r="G200" s="104"/>
      <c r="H200" s="104"/>
      <c r="I200" s="96"/>
      <c r="J200" s="97"/>
    </row>
    <row r="201" spans="1:10" ht="23.25">
      <c r="A201" s="98"/>
      <c r="B201" s="99"/>
      <c r="C201" s="97"/>
      <c r="D201" s="96"/>
      <c r="E201" s="365"/>
      <c r="F201" s="95"/>
      <c r="G201" s="96"/>
      <c r="H201" s="95"/>
      <c r="I201" s="96"/>
      <c r="J201" s="97"/>
    </row>
    <row r="202" spans="1:10" ht="23.25">
      <c r="A202" s="98"/>
      <c r="B202" s="99"/>
      <c r="C202" s="97"/>
      <c r="D202" s="96"/>
      <c r="E202" s="365"/>
      <c r="F202" s="105"/>
      <c r="G202" s="104"/>
      <c r="H202" s="105"/>
      <c r="I202" s="96"/>
      <c r="J202" s="97"/>
    </row>
    <row r="203" spans="1:10" ht="23.25">
      <c r="A203" s="98"/>
      <c r="B203" s="99"/>
      <c r="C203" s="97"/>
      <c r="D203" s="96"/>
      <c r="E203" s="365"/>
      <c r="F203" s="95"/>
      <c r="G203" s="96"/>
      <c r="H203" s="95"/>
      <c r="I203" s="96"/>
      <c r="J203" s="97"/>
    </row>
    <row r="204" spans="1:10" ht="23.25">
      <c r="A204" s="98"/>
      <c r="B204" s="99"/>
      <c r="C204" s="97"/>
      <c r="D204" s="96"/>
      <c r="E204" s="365"/>
      <c r="F204" s="105"/>
      <c r="G204" s="104"/>
      <c r="H204" s="105"/>
      <c r="I204" s="96"/>
      <c r="J204" s="97"/>
    </row>
    <row r="205" spans="1:10" ht="23.25">
      <c r="A205" s="98"/>
      <c r="B205" s="99"/>
      <c r="C205" s="97"/>
      <c r="D205" s="96"/>
      <c r="E205" s="365"/>
      <c r="F205" s="105"/>
      <c r="G205" s="104"/>
      <c r="H205" s="105"/>
      <c r="I205" s="96"/>
      <c r="J205" s="97"/>
    </row>
    <row r="206" spans="1:10" ht="23.25">
      <c r="A206" s="98"/>
      <c r="B206" s="99"/>
      <c r="C206" s="97"/>
      <c r="D206" s="368"/>
      <c r="E206" s="365"/>
      <c r="F206" s="97"/>
      <c r="G206" s="96"/>
      <c r="H206" s="95"/>
      <c r="I206" s="96"/>
      <c r="J206" s="97"/>
    </row>
    <row r="207" spans="1:10" ht="23.25">
      <c r="A207" s="98"/>
      <c r="B207" s="99"/>
      <c r="C207" s="104"/>
      <c r="D207" s="368"/>
      <c r="E207" s="365"/>
      <c r="F207" s="97"/>
      <c r="G207" s="104"/>
      <c r="H207" s="105"/>
      <c r="I207" s="96"/>
      <c r="J207" s="97"/>
    </row>
    <row r="208" spans="1:10" ht="23.25">
      <c r="A208" s="98"/>
      <c r="B208" s="99"/>
      <c r="C208" s="104"/>
      <c r="D208" s="368"/>
      <c r="E208" s="365"/>
      <c r="F208" s="97"/>
      <c r="G208" s="104"/>
      <c r="H208" s="105"/>
      <c r="I208" s="96"/>
      <c r="J208" s="97"/>
    </row>
    <row r="209" spans="1:10" ht="23.25">
      <c r="A209" s="98"/>
      <c r="B209" s="99"/>
      <c r="C209" s="97"/>
      <c r="D209" s="368"/>
      <c r="E209" s="365"/>
      <c r="F209" s="97"/>
      <c r="G209" s="96"/>
      <c r="H209" s="95"/>
      <c r="I209" s="96"/>
      <c r="J209" s="97"/>
    </row>
    <row r="210" spans="1:10" ht="23.25">
      <c r="A210" s="98"/>
      <c r="B210" s="99"/>
      <c r="C210" s="104"/>
      <c r="D210" s="368"/>
      <c r="E210" s="365"/>
      <c r="F210" s="97"/>
      <c r="G210" s="104"/>
      <c r="H210" s="105"/>
      <c r="I210" s="96"/>
      <c r="J210" s="97"/>
    </row>
    <row r="211" spans="1:10" ht="23.25">
      <c r="A211" s="106"/>
      <c r="B211" s="112"/>
      <c r="C211" s="104"/>
      <c r="D211" s="368"/>
      <c r="E211" s="371"/>
      <c r="F211" s="102"/>
      <c r="G211" s="104"/>
      <c r="H211" s="105"/>
      <c r="I211" s="96"/>
      <c r="J211" s="97"/>
    </row>
    <row r="212" spans="1:10" ht="23.25">
      <c r="A212" s="98"/>
      <c r="B212" s="99"/>
      <c r="C212" s="104"/>
      <c r="D212" s="368"/>
      <c r="E212" s="365"/>
      <c r="F212" s="105"/>
      <c r="G212" s="97"/>
      <c r="H212" s="97"/>
      <c r="I212" s="96"/>
      <c r="J212" s="97"/>
    </row>
    <row r="213" spans="1:10" ht="23.25">
      <c r="A213" s="98"/>
      <c r="B213" s="99"/>
      <c r="C213" s="104"/>
      <c r="D213" s="368"/>
      <c r="E213" s="365"/>
      <c r="F213" s="105"/>
      <c r="G213" s="97"/>
      <c r="H213" s="97"/>
      <c r="I213" s="96"/>
      <c r="J213" s="97"/>
    </row>
    <row r="214" spans="1:10" ht="23.25">
      <c r="A214" s="98"/>
      <c r="B214" s="99"/>
      <c r="C214" s="104"/>
      <c r="D214" s="368"/>
      <c r="E214" s="365"/>
      <c r="F214" s="105"/>
      <c r="G214" s="97"/>
      <c r="H214" s="97"/>
      <c r="I214" s="96"/>
      <c r="J214" s="97"/>
    </row>
    <row r="215" spans="1:10" ht="23.25">
      <c r="A215" s="98"/>
      <c r="B215" s="99"/>
      <c r="C215" s="97"/>
      <c r="D215" s="368"/>
      <c r="E215" s="365"/>
      <c r="F215" s="95"/>
      <c r="G215" s="96"/>
      <c r="H215" s="97"/>
      <c r="I215" s="96"/>
      <c r="J215" s="97"/>
    </row>
    <row r="216" spans="1:10" ht="23.25">
      <c r="A216" s="98"/>
      <c r="B216" s="99"/>
      <c r="C216" s="104"/>
      <c r="D216" s="368"/>
      <c r="E216" s="365"/>
      <c r="F216" s="105"/>
      <c r="G216" s="97"/>
      <c r="H216" s="97"/>
      <c r="I216" s="96"/>
      <c r="J216" s="97"/>
    </row>
    <row r="217" spans="1:10" ht="23.25">
      <c r="A217" s="98"/>
      <c r="B217" s="99"/>
      <c r="C217" s="97"/>
      <c r="D217" s="96"/>
      <c r="E217" s="365"/>
      <c r="F217" s="105"/>
      <c r="G217" s="104"/>
      <c r="H217" s="104"/>
      <c r="I217" s="96"/>
      <c r="J217" s="97"/>
    </row>
    <row r="218" spans="1:10" ht="23.25">
      <c r="A218" s="98"/>
      <c r="B218" s="99"/>
      <c r="C218" s="97"/>
      <c r="D218" s="96"/>
      <c r="E218" s="365"/>
      <c r="F218" s="105"/>
      <c r="G218" s="104"/>
      <c r="H218" s="105"/>
      <c r="I218" s="96"/>
      <c r="J218" s="97"/>
    </row>
    <row r="219" spans="1:10" ht="23.25">
      <c r="A219" s="98"/>
      <c r="B219" s="99"/>
      <c r="C219" s="97"/>
      <c r="D219" s="96"/>
      <c r="E219" s="365"/>
      <c r="F219" s="95"/>
      <c r="G219" s="96"/>
      <c r="H219" s="95"/>
      <c r="I219" s="96"/>
      <c r="J219" s="97"/>
    </row>
    <row r="220" spans="1:10" ht="23.25">
      <c r="A220" s="98"/>
      <c r="B220" s="99"/>
      <c r="C220" s="97"/>
      <c r="D220" s="96"/>
      <c r="E220" s="365"/>
      <c r="F220" s="105"/>
      <c r="G220" s="104"/>
      <c r="H220" s="105"/>
      <c r="I220" s="96"/>
      <c r="J220" s="97"/>
    </row>
    <row r="221" spans="1:10" ht="23.25">
      <c r="A221" s="98"/>
      <c r="B221" s="99"/>
      <c r="C221" s="104"/>
      <c r="D221" s="368"/>
      <c r="E221" s="365"/>
      <c r="F221" s="66"/>
      <c r="G221" s="104"/>
      <c r="H221" s="105"/>
      <c r="I221" s="96"/>
      <c r="J221" s="97"/>
    </row>
    <row r="222" spans="1:10" ht="23.25">
      <c r="A222" s="98"/>
      <c r="B222" s="99"/>
      <c r="C222" s="33"/>
      <c r="D222" s="369"/>
      <c r="E222" s="365"/>
      <c r="F222" s="66"/>
      <c r="G222" s="96"/>
      <c r="H222" s="95"/>
      <c r="I222" s="96"/>
      <c r="J222" s="97"/>
    </row>
    <row r="223" spans="1:10" ht="23.25">
      <c r="A223" s="98"/>
      <c r="B223" s="99"/>
      <c r="C223" s="104"/>
      <c r="D223" s="368"/>
      <c r="E223" s="365"/>
      <c r="F223" s="66"/>
      <c r="G223" s="104"/>
      <c r="H223" s="105"/>
      <c r="I223" s="96"/>
      <c r="J223" s="97"/>
    </row>
    <row r="224" spans="1:10" ht="23.25">
      <c r="A224" s="98"/>
      <c r="B224" s="99"/>
      <c r="C224" s="33"/>
      <c r="D224" s="369"/>
      <c r="E224" s="365"/>
      <c r="F224" s="66"/>
      <c r="G224" s="96"/>
      <c r="H224" s="95"/>
      <c r="I224" s="96"/>
      <c r="J224" s="97"/>
    </row>
    <row r="225" spans="1:10" ht="23.25">
      <c r="A225" s="98"/>
      <c r="B225" s="99"/>
      <c r="C225" s="104"/>
      <c r="D225" s="368"/>
      <c r="E225" s="365"/>
      <c r="F225" s="66"/>
      <c r="G225" s="104"/>
      <c r="H225" s="105"/>
      <c r="I225" s="96"/>
      <c r="J225" s="97"/>
    </row>
    <row r="226" spans="1:10" ht="23.25">
      <c r="A226" s="98"/>
      <c r="B226" s="99"/>
      <c r="C226" s="97"/>
      <c r="D226" s="368"/>
      <c r="E226" s="365"/>
      <c r="F226" s="66"/>
      <c r="G226" s="96"/>
      <c r="H226" s="95"/>
      <c r="I226" s="96"/>
      <c r="J226" s="97"/>
    </row>
    <row r="227" spans="1:10" ht="23.25">
      <c r="A227" s="98"/>
      <c r="B227" s="99"/>
      <c r="C227" s="104"/>
      <c r="D227" s="368"/>
      <c r="E227" s="365"/>
      <c r="F227" s="105"/>
      <c r="G227" s="97"/>
      <c r="H227" s="97"/>
      <c r="I227" s="96"/>
      <c r="J227" s="97"/>
    </row>
    <row r="228" spans="1:10" ht="23.25">
      <c r="A228" s="106"/>
      <c r="B228" s="112"/>
      <c r="C228" s="52"/>
      <c r="D228" s="377"/>
      <c r="E228" s="371"/>
      <c r="F228" s="103"/>
      <c r="G228" s="102"/>
      <c r="H228" s="102"/>
      <c r="I228" s="96"/>
      <c r="J228" s="97"/>
    </row>
    <row r="229" spans="1:10" ht="23.25">
      <c r="A229" s="119"/>
      <c r="B229" s="120"/>
      <c r="C229" s="121"/>
      <c r="D229" s="378"/>
      <c r="E229" s="379"/>
      <c r="F229" s="123"/>
      <c r="G229" s="122"/>
      <c r="H229" s="122"/>
      <c r="I229" s="96"/>
      <c r="J229" s="97"/>
    </row>
    <row r="230" spans="1:10" ht="23.25">
      <c r="A230" s="98"/>
      <c r="B230" s="99"/>
      <c r="C230" s="104"/>
      <c r="D230" s="368"/>
      <c r="E230" s="365"/>
      <c r="F230" s="105"/>
      <c r="G230" s="97"/>
      <c r="H230" s="97"/>
      <c r="I230" s="96"/>
      <c r="J230" s="97"/>
    </row>
    <row r="231" spans="1:10" ht="23.25">
      <c r="A231" s="98"/>
      <c r="B231" s="99"/>
      <c r="C231" s="33"/>
      <c r="D231" s="369"/>
      <c r="E231" s="365"/>
      <c r="F231" s="95"/>
      <c r="G231" s="97"/>
      <c r="H231" s="97"/>
      <c r="I231" s="96"/>
      <c r="J231" s="97"/>
    </row>
    <row r="232" spans="1:10" ht="23.25">
      <c r="A232" s="98"/>
      <c r="B232" s="99"/>
      <c r="C232" s="104"/>
      <c r="D232" s="368"/>
      <c r="E232" s="365"/>
      <c r="F232" s="105"/>
      <c r="G232" s="97"/>
      <c r="H232" s="97"/>
      <c r="I232" s="96"/>
      <c r="J232" s="97"/>
    </row>
    <row r="233" spans="1:10" ht="23.25">
      <c r="A233" s="98"/>
      <c r="B233" s="99"/>
      <c r="C233" s="97"/>
      <c r="D233" s="96"/>
      <c r="E233" s="365"/>
      <c r="F233" s="105"/>
      <c r="G233" s="104"/>
      <c r="H233" s="104"/>
      <c r="I233" s="96"/>
      <c r="J233" s="97"/>
    </row>
    <row r="234" spans="1:10" ht="23.25">
      <c r="A234" s="98"/>
      <c r="B234" s="99"/>
      <c r="C234" s="97"/>
      <c r="D234" s="96"/>
      <c r="E234" s="365"/>
      <c r="F234" s="105"/>
      <c r="G234" s="104"/>
      <c r="H234" s="105"/>
      <c r="I234" s="96"/>
      <c r="J234" s="97"/>
    </row>
    <row r="235" spans="1:10" ht="23.25">
      <c r="A235" s="98"/>
      <c r="B235" s="99"/>
      <c r="C235" s="97"/>
      <c r="D235" s="96"/>
      <c r="E235" s="365"/>
      <c r="F235" s="95"/>
      <c r="G235" s="96"/>
      <c r="H235" s="95"/>
      <c r="I235" s="96"/>
      <c r="J235" s="97"/>
    </row>
    <row r="236" spans="1:10" ht="23.25">
      <c r="A236" s="98"/>
      <c r="B236" s="99"/>
      <c r="C236" s="97"/>
      <c r="D236" s="96"/>
      <c r="E236" s="365"/>
      <c r="F236" s="105"/>
      <c r="G236" s="104"/>
      <c r="H236" s="105"/>
      <c r="I236" s="96"/>
      <c r="J236" s="97"/>
    </row>
    <row r="237" spans="1:10" ht="23.25">
      <c r="A237" s="55"/>
      <c r="B237" s="1"/>
      <c r="C237" s="104"/>
      <c r="D237" s="96"/>
      <c r="E237" s="380"/>
      <c r="F237" s="13"/>
      <c r="G237" s="104"/>
      <c r="H237" s="105"/>
      <c r="I237" s="96"/>
      <c r="J237" s="97"/>
    </row>
    <row r="238" spans="1:10" ht="23.25">
      <c r="A238" s="55"/>
      <c r="B238" s="1"/>
      <c r="C238" s="104"/>
      <c r="D238" s="368"/>
      <c r="E238" s="380"/>
      <c r="F238" s="13"/>
      <c r="G238" s="104"/>
      <c r="H238" s="105"/>
      <c r="I238" s="96"/>
      <c r="J238" s="97"/>
    </row>
    <row r="239" spans="1:10" ht="23.25">
      <c r="A239" s="55"/>
      <c r="B239" s="1"/>
      <c r="C239" s="104"/>
      <c r="D239" s="368"/>
      <c r="E239" s="380"/>
      <c r="F239" s="13"/>
      <c r="G239" s="104"/>
      <c r="H239" s="105"/>
      <c r="I239" s="96"/>
      <c r="J239" s="97"/>
    </row>
    <row r="240" spans="1:10" ht="23.25">
      <c r="A240" s="55"/>
      <c r="B240" s="1"/>
      <c r="C240" s="104"/>
      <c r="D240" s="368"/>
      <c r="E240" s="380"/>
      <c r="F240" s="13"/>
      <c r="G240" s="104"/>
      <c r="H240" s="105"/>
      <c r="I240" s="96"/>
      <c r="J240" s="97"/>
    </row>
    <row r="241" spans="1:10" ht="23.25">
      <c r="A241" s="55"/>
      <c r="B241" s="2"/>
      <c r="C241" s="10"/>
      <c r="D241" s="46"/>
      <c r="E241" s="365"/>
      <c r="F241" s="105"/>
      <c r="G241" s="104"/>
      <c r="H241" s="105"/>
      <c r="I241" s="96"/>
      <c r="J241" s="97"/>
    </row>
    <row r="242" spans="1:10" ht="23.25">
      <c r="A242" s="55"/>
      <c r="B242" s="1"/>
      <c r="C242" s="10"/>
      <c r="D242" s="46"/>
      <c r="E242" s="365"/>
      <c r="F242" s="105"/>
      <c r="G242" s="104"/>
      <c r="H242" s="105"/>
      <c r="I242" s="96"/>
      <c r="J242" s="97"/>
    </row>
    <row r="243" spans="1:10" ht="23.25">
      <c r="A243" s="55"/>
      <c r="B243" s="33"/>
      <c r="C243" s="104"/>
      <c r="D243" s="96"/>
      <c r="E243" s="365"/>
      <c r="F243" s="105"/>
      <c r="G243" s="10"/>
      <c r="H243" s="13"/>
      <c r="I243" s="96"/>
      <c r="J243" s="97"/>
    </row>
    <row r="244" spans="1:10" ht="23.25">
      <c r="A244" s="55"/>
      <c r="B244" s="33"/>
      <c r="C244" s="104"/>
      <c r="D244" s="96"/>
      <c r="E244" s="365"/>
      <c r="F244" s="105"/>
      <c r="G244" s="10"/>
      <c r="H244" s="13"/>
      <c r="I244" s="96"/>
      <c r="J244" s="97"/>
    </row>
    <row r="245" spans="1:10" ht="23.25">
      <c r="A245" s="55"/>
      <c r="B245" s="33"/>
      <c r="C245" s="104"/>
      <c r="D245" s="96"/>
      <c r="E245" s="365"/>
      <c r="F245" s="105"/>
      <c r="G245" s="10"/>
      <c r="H245" s="13"/>
      <c r="I245" s="96"/>
      <c r="J245" s="97"/>
    </row>
    <row r="246" spans="1:10" ht="23.25">
      <c r="A246" s="55"/>
      <c r="B246" s="33"/>
      <c r="C246" s="104"/>
      <c r="D246" s="96"/>
      <c r="E246" s="365"/>
      <c r="F246" s="105"/>
      <c r="G246" s="10"/>
      <c r="H246" s="13"/>
      <c r="I246" s="96"/>
      <c r="J246" s="97"/>
    </row>
    <row r="247" spans="1:10" ht="23.25">
      <c r="A247" s="56"/>
      <c r="B247" s="52"/>
      <c r="C247" s="104"/>
      <c r="D247" s="368"/>
      <c r="E247" s="381"/>
      <c r="F247" s="32"/>
      <c r="G247" s="104"/>
      <c r="H247" s="105"/>
      <c r="I247" s="96"/>
      <c r="J247" s="97"/>
    </row>
    <row r="248" spans="1:10" ht="23.25">
      <c r="A248" s="54"/>
      <c r="B248" s="92"/>
      <c r="C248" s="104"/>
      <c r="D248" s="368"/>
      <c r="E248" s="382"/>
      <c r="F248" s="22"/>
      <c r="G248" s="104"/>
      <c r="H248" s="105"/>
      <c r="I248" s="96"/>
      <c r="J248" s="97"/>
    </row>
    <row r="249" spans="1:10" ht="23.25">
      <c r="A249" s="55"/>
      <c r="B249" s="33"/>
      <c r="C249" s="104"/>
      <c r="D249" s="368"/>
      <c r="E249" s="380"/>
      <c r="F249" s="13"/>
      <c r="G249" s="104"/>
      <c r="H249" s="105"/>
      <c r="I249" s="96"/>
      <c r="J249" s="97"/>
    </row>
    <row r="250" spans="1:10" ht="23.25">
      <c r="A250" s="55"/>
      <c r="B250" s="33"/>
      <c r="C250" s="104"/>
      <c r="D250" s="368"/>
      <c r="E250" s="380"/>
      <c r="F250" s="13"/>
      <c r="G250" s="104"/>
      <c r="H250" s="105"/>
      <c r="I250" s="96"/>
      <c r="J250" s="97"/>
    </row>
    <row r="251" spans="1:10" ht="23.25">
      <c r="A251" s="55"/>
      <c r="B251" s="33"/>
      <c r="C251" s="104"/>
      <c r="D251" s="368"/>
      <c r="E251" s="365"/>
      <c r="F251" s="104"/>
      <c r="G251" s="10"/>
      <c r="H251" s="13"/>
      <c r="I251" s="96"/>
      <c r="J251" s="97"/>
    </row>
    <row r="252" spans="1:10" ht="23.25">
      <c r="A252" s="55"/>
      <c r="B252" s="33"/>
      <c r="C252" s="104"/>
      <c r="D252" s="368"/>
      <c r="E252" s="365"/>
      <c r="F252" s="104"/>
      <c r="G252" s="10"/>
      <c r="H252" s="13"/>
      <c r="I252" s="96"/>
      <c r="J252" s="97"/>
    </row>
    <row r="253" spans="1:10" ht="23.25">
      <c r="A253" s="55"/>
      <c r="B253" s="33"/>
      <c r="C253" s="104"/>
      <c r="D253" s="368"/>
      <c r="E253" s="365"/>
      <c r="F253" s="104"/>
      <c r="G253" s="10"/>
      <c r="H253" s="13"/>
      <c r="I253" s="96"/>
      <c r="J253" s="97"/>
    </row>
    <row r="254" spans="1:10" ht="23.25">
      <c r="A254" s="55"/>
      <c r="B254" s="33"/>
      <c r="C254" s="10"/>
      <c r="D254" s="46"/>
      <c r="E254" s="365"/>
      <c r="F254" s="104"/>
      <c r="G254" s="104"/>
      <c r="H254" s="104"/>
      <c r="I254" s="96"/>
      <c r="J254" s="97"/>
    </row>
    <row r="255" spans="1:10" ht="23.25">
      <c r="A255" s="55"/>
      <c r="B255" s="33"/>
      <c r="C255" s="13"/>
      <c r="D255" s="46"/>
      <c r="E255" s="365"/>
      <c r="F255" s="105"/>
      <c r="G255" s="104"/>
      <c r="H255" s="105"/>
      <c r="I255" s="96"/>
      <c r="J255" s="97"/>
    </row>
    <row r="256" spans="1:10" ht="23.25">
      <c r="A256" s="55"/>
      <c r="B256" s="33"/>
      <c r="C256" s="13"/>
      <c r="D256" s="46"/>
      <c r="E256" s="380"/>
      <c r="F256" s="12"/>
      <c r="G256" s="13"/>
      <c r="H256" s="12"/>
      <c r="I256" s="96"/>
      <c r="J256" s="97"/>
    </row>
    <row r="257" spans="1:10" ht="23.25">
      <c r="A257" s="55"/>
      <c r="B257" s="33"/>
      <c r="C257" s="13"/>
      <c r="D257" s="46"/>
      <c r="E257" s="365"/>
      <c r="F257" s="105"/>
      <c r="G257" s="104"/>
      <c r="H257" s="105"/>
      <c r="I257" s="96"/>
      <c r="J257" s="97"/>
    </row>
    <row r="258" spans="1:10" ht="23.25">
      <c r="A258" s="55"/>
      <c r="B258" s="33"/>
      <c r="C258" s="13"/>
      <c r="D258" s="383"/>
      <c r="E258" s="380"/>
      <c r="F258" s="12"/>
      <c r="G258" s="13"/>
      <c r="H258" s="12"/>
      <c r="I258" s="96"/>
      <c r="J258" s="97"/>
    </row>
    <row r="259" spans="1:10" ht="23.25">
      <c r="A259" s="55"/>
      <c r="B259" s="33"/>
      <c r="C259" s="104"/>
      <c r="D259" s="368"/>
      <c r="E259" s="380"/>
      <c r="F259" s="13"/>
      <c r="G259" s="104"/>
      <c r="H259" s="105"/>
      <c r="I259" s="96"/>
      <c r="J259" s="97"/>
    </row>
    <row r="260" spans="1:10" ht="23.25">
      <c r="A260" s="55"/>
      <c r="B260" s="33"/>
      <c r="C260" s="104"/>
      <c r="D260" s="368"/>
      <c r="E260" s="380"/>
      <c r="F260" s="13"/>
      <c r="G260" s="104"/>
      <c r="H260" s="105"/>
      <c r="I260" s="96"/>
      <c r="J260" s="97"/>
    </row>
    <row r="261" spans="1:10" ht="23.25">
      <c r="A261" s="55"/>
      <c r="B261" s="33"/>
      <c r="C261" s="33"/>
      <c r="D261" s="369"/>
      <c r="E261" s="380"/>
      <c r="F261" s="13"/>
      <c r="G261" s="13"/>
      <c r="H261" s="12"/>
      <c r="I261" s="96"/>
      <c r="J261" s="97"/>
    </row>
    <row r="262" spans="1:10" ht="23.25">
      <c r="A262" s="55"/>
      <c r="B262" s="78"/>
      <c r="C262" s="104"/>
      <c r="D262" s="368"/>
      <c r="E262" s="380"/>
      <c r="F262" s="13"/>
      <c r="G262" s="104"/>
      <c r="H262" s="104"/>
      <c r="I262" s="96"/>
      <c r="J262" s="97"/>
    </row>
    <row r="263" spans="1:10" ht="23.25">
      <c r="A263" s="55"/>
      <c r="B263" s="33"/>
      <c r="C263" s="104"/>
      <c r="D263" s="368"/>
      <c r="E263" s="365"/>
      <c r="F263" s="105"/>
      <c r="G263" s="13"/>
      <c r="H263" s="13"/>
      <c r="I263" s="96"/>
      <c r="J263" s="97"/>
    </row>
    <row r="264" spans="1:10" ht="23.25">
      <c r="A264" s="55"/>
      <c r="B264" s="33"/>
      <c r="C264" s="104"/>
      <c r="D264" s="368"/>
      <c r="E264" s="365"/>
      <c r="F264" s="105"/>
      <c r="G264" s="13"/>
      <c r="H264" s="13"/>
      <c r="I264" s="96"/>
      <c r="J264" s="97"/>
    </row>
    <row r="265" spans="1:10" ht="23.25">
      <c r="A265" s="56"/>
      <c r="B265" s="52"/>
      <c r="C265" s="52"/>
      <c r="D265" s="377"/>
      <c r="E265" s="381"/>
      <c r="F265" s="42"/>
      <c r="G265" s="32"/>
      <c r="H265" s="42"/>
      <c r="I265" s="96"/>
      <c r="J265" s="97"/>
    </row>
    <row r="266" spans="1:10" ht="23.25">
      <c r="A266" s="54"/>
      <c r="B266" s="92"/>
      <c r="C266" s="104"/>
      <c r="D266" s="368"/>
      <c r="E266" s="365"/>
      <c r="F266" s="105"/>
      <c r="G266" s="22"/>
      <c r="H266" s="22"/>
      <c r="I266" s="96"/>
      <c r="J266" s="97"/>
    </row>
    <row r="267" spans="1:10" ht="23.25">
      <c r="A267" s="55"/>
      <c r="B267" s="33"/>
      <c r="C267" s="13"/>
      <c r="D267" s="383"/>
      <c r="E267" s="380"/>
      <c r="F267" s="13"/>
      <c r="G267" s="46"/>
      <c r="H267" s="13"/>
      <c r="I267" s="96"/>
      <c r="J267" s="97"/>
    </row>
    <row r="268" spans="1:10" ht="23.25">
      <c r="A268" s="55"/>
      <c r="B268" s="33"/>
      <c r="C268" s="104"/>
      <c r="D268" s="368"/>
      <c r="E268" s="380"/>
      <c r="F268" s="13"/>
      <c r="G268" s="104"/>
      <c r="H268" s="104"/>
      <c r="I268" s="96"/>
      <c r="J268" s="97"/>
    </row>
    <row r="269" spans="1:10" ht="23.25">
      <c r="A269" s="55"/>
      <c r="B269" s="33"/>
      <c r="C269" s="104"/>
      <c r="D269" s="368"/>
      <c r="E269" s="380"/>
      <c r="F269" s="13"/>
      <c r="G269" s="104"/>
      <c r="H269" s="104"/>
      <c r="I269" s="96"/>
      <c r="J269" s="97"/>
    </row>
    <row r="270" spans="1:10" ht="23.25">
      <c r="A270" s="55"/>
      <c r="B270" s="33"/>
      <c r="C270" s="104"/>
      <c r="D270" s="368"/>
      <c r="E270" s="380"/>
      <c r="F270" s="13"/>
      <c r="G270" s="104"/>
      <c r="H270" s="104"/>
      <c r="I270" s="96"/>
      <c r="J270" s="97"/>
    </row>
    <row r="271" spans="1:10" ht="23.25">
      <c r="A271" s="55"/>
      <c r="B271" s="33"/>
      <c r="C271" s="13"/>
      <c r="D271" s="383"/>
      <c r="E271" s="380"/>
      <c r="F271" s="13"/>
      <c r="G271" s="46"/>
      <c r="H271" s="12"/>
      <c r="I271" s="96"/>
      <c r="J271" s="97"/>
    </row>
    <row r="272" spans="1:10" ht="23.25">
      <c r="A272" s="55"/>
      <c r="B272" s="64"/>
      <c r="C272" s="104"/>
      <c r="D272" s="368"/>
      <c r="E272" s="384"/>
      <c r="F272" s="66"/>
      <c r="G272" s="104"/>
      <c r="H272" s="105"/>
      <c r="I272" s="96"/>
      <c r="J272" s="97"/>
    </row>
    <row r="273" spans="1:10" ht="23.25">
      <c r="A273" s="55"/>
      <c r="B273" s="64"/>
      <c r="C273" s="41"/>
      <c r="D273" s="363"/>
      <c r="E273" s="364"/>
      <c r="F273" s="62"/>
      <c r="G273" s="61"/>
      <c r="H273" s="60"/>
      <c r="I273" s="96"/>
      <c r="J273" s="97"/>
    </row>
    <row r="274" spans="1:10" ht="23.25">
      <c r="A274" s="55"/>
      <c r="B274" s="64"/>
      <c r="C274" s="104"/>
      <c r="D274" s="368"/>
      <c r="E274" s="365"/>
      <c r="F274" s="105"/>
      <c r="G274" s="63"/>
      <c r="H274" s="66"/>
      <c r="I274" s="96"/>
      <c r="J274" s="97"/>
    </row>
    <row r="275" spans="1:10" ht="23.25">
      <c r="A275" s="55"/>
      <c r="B275" s="64"/>
      <c r="C275" s="41"/>
      <c r="D275" s="363"/>
      <c r="E275" s="364"/>
      <c r="F275" s="60"/>
      <c r="G275" s="61"/>
      <c r="H275" s="62"/>
      <c r="I275" s="96"/>
      <c r="J275" s="97"/>
    </row>
    <row r="276" spans="1:10" ht="23.25">
      <c r="A276" s="67"/>
      <c r="B276" s="64"/>
      <c r="C276" s="104"/>
      <c r="D276" s="368"/>
      <c r="E276" s="365"/>
      <c r="F276" s="105"/>
      <c r="G276" s="63"/>
      <c r="H276" s="66"/>
      <c r="I276" s="96"/>
      <c r="J276" s="97"/>
    </row>
    <row r="277" spans="1:10" ht="23.25">
      <c r="A277" s="67"/>
      <c r="B277" s="64"/>
      <c r="C277" s="63"/>
      <c r="D277" s="385"/>
      <c r="E277" s="384"/>
      <c r="F277" s="66"/>
      <c r="G277" s="63"/>
      <c r="H277" s="66"/>
      <c r="I277" s="96"/>
      <c r="J277" s="97"/>
    </row>
    <row r="278" spans="1:10" ht="23.25">
      <c r="A278" s="67"/>
      <c r="B278" s="64"/>
      <c r="C278" s="63"/>
      <c r="D278" s="386"/>
      <c r="E278" s="365"/>
      <c r="F278" s="105"/>
      <c r="G278" s="104"/>
      <c r="H278" s="105"/>
      <c r="I278" s="96"/>
      <c r="J278" s="97"/>
    </row>
    <row r="279" spans="1:10" ht="23.25">
      <c r="A279" s="67"/>
      <c r="B279" s="64"/>
      <c r="C279" s="63"/>
      <c r="D279" s="386"/>
      <c r="E279" s="365"/>
      <c r="F279" s="105"/>
      <c r="G279" s="104"/>
      <c r="H279" s="105"/>
      <c r="I279" s="96"/>
      <c r="J279" s="97"/>
    </row>
    <row r="280" spans="1:10" ht="23.25">
      <c r="A280" s="67"/>
      <c r="B280" s="64"/>
      <c r="C280" s="63"/>
      <c r="D280" s="386"/>
      <c r="E280" s="384"/>
      <c r="F280" s="66"/>
      <c r="G280" s="63"/>
      <c r="H280" s="66"/>
      <c r="I280" s="96"/>
      <c r="J280" s="97"/>
    </row>
    <row r="281" spans="1:10" ht="23.25">
      <c r="A281" s="67"/>
      <c r="B281" s="64"/>
      <c r="C281" s="104"/>
      <c r="D281" s="368"/>
      <c r="E281" s="384"/>
      <c r="F281" s="66"/>
      <c r="G281" s="104"/>
      <c r="H281" s="105"/>
      <c r="I281" s="96"/>
      <c r="J281" s="97"/>
    </row>
    <row r="282" spans="1:10" ht="23.25">
      <c r="A282" s="67"/>
      <c r="B282" s="67"/>
      <c r="C282" s="33"/>
      <c r="D282" s="369"/>
      <c r="E282" s="380"/>
      <c r="F282" s="13"/>
      <c r="G282" s="13"/>
      <c r="H282" s="13"/>
      <c r="I282" s="96"/>
      <c r="J282" s="97"/>
    </row>
    <row r="283" spans="1:10" ht="23.25">
      <c r="A283" s="68"/>
      <c r="B283" s="68"/>
      <c r="C283" s="104"/>
      <c r="D283" s="368"/>
      <c r="E283" s="381"/>
      <c r="F283" s="32"/>
      <c r="G283" s="104"/>
      <c r="H283" s="105"/>
      <c r="I283" s="96"/>
      <c r="J283" s="97"/>
    </row>
    <row r="284" spans="1:10" ht="23.25">
      <c r="A284" s="71"/>
      <c r="B284" s="71"/>
      <c r="C284" s="104"/>
      <c r="D284" s="368"/>
      <c r="E284" s="365"/>
      <c r="F284" s="105"/>
      <c r="G284" s="22"/>
      <c r="H284" s="22"/>
      <c r="I284" s="96"/>
      <c r="J284" s="97"/>
    </row>
    <row r="285" spans="1:10" ht="23.25">
      <c r="A285" s="67"/>
      <c r="B285" s="67"/>
      <c r="C285" s="33"/>
      <c r="D285" s="369"/>
      <c r="E285" s="380"/>
      <c r="F285" s="69"/>
      <c r="G285" s="69"/>
      <c r="H285" s="13"/>
      <c r="I285" s="96"/>
      <c r="J285" s="97"/>
    </row>
    <row r="286" spans="1:10" ht="23.25">
      <c r="A286" s="67"/>
      <c r="B286" s="67"/>
      <c r="C286" s="104"/>
      <c r="D286" s="368"/>
      <c r="E286" s="365"/>
      <c r="F286" s="105"/>
      <c r="G286" s="13"/>
      <c r="H286" s="13"/>
      <c r="I286" s="96"/>
      <c r="J286" s="97"/>
    </row>
    <row r="287" spans="1:10" ht="23.25">
      <c r="A287" s="67"/>
      <c r="B287" s="67"/>
      <c r="C287" s="13"/>
      <c r="D287" s="46"/>
      <c r="E287" s="365"/>
      <c r="F287" s="105"/>
      <c r="G287" s="104"/>
      <c r="H287" s="105"/>
      <c r="I287" s="96"/>
      <c r="J287" s="97"/>
    </row>
    <row r="288" spans="1:10" ht="23.25">
      <c r="A288" s="67"/>
      <c r="B288" s="67"/>
      <c r="C288" s="13"/>
      <c r="D288" s="46"/>
      <c r="E288" s="365"/>
      <c r="F288" s="105"/>
      <c r="G288" s="104"/>
      <c r="H288" s="105"/>
      <c r="I288" s="96"/>
      <c r="J288" s="97"/>
    </row>
    <row r="289" spans="1:10" ht="23.25">
      <c r="A289" s="67"/>
      <c r="B289" s="67"/>
      <c r="C289" s="13"/>
      <c r="D289" s="46"/>
      <c r="E289" s="365"/>
      <c r="F289" s="105"/>
      <c r="G289" s="104"/>
      <c r="H289" s="105"/>
      <c r="I289" s="96"/>
      <c r="J289" s="97"/>
    </row>
    <row r="290" spans="1:10" ht="23.25">
      <c r="A290" s="67"/>
      <c r="B290" s="67"/>
      <c r="C290" s="104"/>
      <c r="D290" s="368"/>
      <c r="E290" s="380"/>
      <c r="F290" s="13"/>
      <c r="G290" s="104"/>
      <c r="H290" s="105"/>
      <c r="I290" s="96"/>
      <c r="J290" s="97"/>
    </row>
    <row r="291" spans="1:10" ht="23.25">
      <c r="A291" s="67"/>
      <c r="B291" s="67"/>
      <c r="C291" s="104"/>
      <c r="D291" s="368"/>
      <c r="E291" s="380"/>
      <c r="F291" s="13"/>
      <c r="G291" s="104"/>
      <c r="H291" s="105"/>
      <c r="I291" s="96"/>
      <c r="J291" s="97"/>
    </row>
    <row r="292" spans="1:10" ht="23.25">
      <c r="A292" s="67"/>
      <c r="B292" s="67"/>
      <c r="C292" s="33"/>
      <c r="D292" s="369"/>
      <c r="E292" s="380"/>
      <c r="F292" s="13"/>
      <c r="G292" s="13"/>
      <c r="H292" s="13"/>
      <c r="I292" s="96"/>
      <c r="J292" s="97"/>
    </row>
    <row r="293" spans="1:10" ht="23.25">
      <c r="A293" s="67"/>
      <c r="B293" s="67"/>
      <c r="C293" s="104"/>
      <c r="D293" s="368"/>
      <c r="E293" s="380"/>
      <c r="F293" s="13"/>
      <c r="G293" s="104"/>
      <c r="H293" s="105"/>
      <c r="I293" s="96"/>
      <c r="J293" s="97"/>
    </row>
    <row r="294" spans="1:10" ht="23.25">
      <c r="A294" s="67"/>
      <c r="B294" s="67"/>
      <c r="C294" s="13"/>
      <c r="D294" s="46"/>
      <c r="E294" s="380"/>
      <c r="F294" s="13"/>
      <c r="G294" s="13"/>
      <c r="H294" s="13"/>
      <c r="I294" s="96"/>
      <c r="J294" s="97"/>
    </row>
    <row r="295" spans="1:10" ht="23.25">
      <c r="A295" s="67"/>
      <c r="B295" s="67"/>
      <c r="C295" s="104"/>
      <c r="D295" s="368"/>
      <c r="E295" s="365"/>
      <c r="F295" s="105"/>
      <c r="G295" s="13"/>
      <c r="H295" s="13"/>
      <c r="I295" s="96"/>
      <c r="J295" s="97"/>
    </row>
    <row r="296" spans="1:10" ht="23.25">
      <c r="A296" s="67"/>
      <c r="B296" s="67"/>
      <c r="C296" s="33"/>
      <c r="D296" s="369"/>
      <c r="E296" s="380"/>
      <c r="F296" s="13"/>
      <c r="G296" s="13"/>
      <c r="H296" s="13"/>
      <c r="I296" s="96"/>
      <c r="J296" s="97"/>
    </row>
    <row r="297" spans="1:10" ht="23.25">
      <c r="A297" s="67"/>
      <c r="B297" s="67"/>
      <c r="C297" s="104"/>
      <c r="D297" s="368"/>
      <c r="E297" s="365"/>
      <c r="F297" s="105"/>
      <c r="G297" s="13"/>
      <c r="H297" s="13"/>
      <c r="I297" s="96"/>
      <c r="J297" s="97"/>
    </row>
    <row r="298" spans="1:10" ht="23.25">
      <c r="A298" s="67"/>
      <c r="B298" s="67"/>
      <c r="C298" s="13"/>
      <c r="D298" s="46"/>
      <c r="E298" s="380"/>
      <c r="F298" s="13"/>
      <c r="G298" s="13"/>
      <c r="H298" s="13"/>
      <c r="I298" s="96"/>
      <c r="J298" s="97"/>
    </row>
    <row r="299" spans="1:10" ht="23.25">
      <c r="A299" s="67"/>
      <c r="B299" s="67"/>
      <c r="C299" s="13"/>
      <c r="D299" s="46"/>
      <c r="E299" s="365"/>
      <c r="F299" s="105"/>
      <c r="G299" s="104"/>
      <c r="H299" s="105"/>
      <c r="I299" s="96"/>
      <c r="J299" s="97"/>
    </row>
    <row r="300" spans="1:10" ht="23.25">
      <c r="A300" s="67"/>
      <c r="B300" s="67"/>
      <c r="C300" s="69"/>
      <c r="D300" s="70"/>
      <c r="E300" s="387"/>
      <c r="F300" s="69"/>
      <c r="G300" s="70"/>
      <c r="H300" s="69"/>
      <c r="I300" s="96"/>
      <c r="J300" s="97"/>
    </row>
    <row r="301" spans="1:10" ht="23.25">
      <c r="A301" s="68"/>
      <c r="B301" s="68"/>
      <c r="C301" s="32"/>
      <c r="D301" s="388"/>
      <c r="E301" s="365"/>
      <c r="F301" s="105"/>
      <c r="G301" s="104"/>
      <c r="H301" s="105"/>
      <c r="I301" s="96"/>
      <c r="J301" s="97"/>
    </row>
    <row r="302" spans="1:10" ht="23.25">
      <c r="A302" s="71"/>
      <c r="B302" s="71"/>
      <c r="C302" s="22"/>
      <c r="D302" s="79"/>
      <c r="E302" s="365"/>
      <c r="F302" s="105"/>
      <c r="G302" s="104"/>
      <c r="H302" s="105"/>
      <c r="I302" s="96"/>
      <c r="J302" s="97"/>
    </row>
    <row r="303" spans="1:10" ht="23.25">
      <c r="A303" s="67"/>
      <c r="B303" s="67"/>
      <c r="C303" s="13"/>
      <c r="D303" s="46"/>
      <c r="E303" s="380"/>
      <c r="F303" s="13"/>
      <c r="G303" s="13"/>
      <c r="H303" s="13"/>
      <c r="I303" s="96"/>
      <c r="J303" s="97"/>
    </row>
    <row r="304" spans="1:10" ht="23.25">
      <c r="A304" s="67"/>
      <c r="B304" s="67"/>
      <c r="C304" s="104"/>
      <c r="D304" s="368"/>
      <c r="E304" s="380"/>
      <c r="F304" s="13"/>
      <c r="G304" s="104"/>
      <c r="H304" s="105"/>
      <c r="I304" s="96"/>
      <c r="J304" s="97"/>
    </row>
    <row r="305" spans="1:10" ht="23.25">
      <c r="A305" s="67"/>
      <c r="B305" s="67"/>
      <c r="C305" s="33"/>
      <c r="D305" s="369"/>
      <c r="E305" s="380"/>
      <c r="F305" s="13"/>
      <c r="G305" s="13"/>
      <c r="H305" s="13"/>
      <c r="I305" s="96"/>
      <c r="J305" s="97"/>
    </row>
    <row r="306" spans="1:10" ht="23.25">
      <c r="A306" s="67"/>
      <c r="B306" s="67"/>
      <c r="C306" s="104"/>
      <c r="D306" s="368"/>
      <c r="E306" s="380"/>
      <c r="F306" s="13"/>
      <c r="G306" s="104"/>
      <c r="H306" s="105"/>
      <c r="I306" s="96"/>
      <c r="J306" s="97"/>
    </row>
    <row r="307" spans="1:10" ht="23.25">
      <c r="A307" s="67"/>
      <c r="B307" s="67"/>
      <c r="C307" s="33"/>
      <c r="D307" s="369"/>
      <c r="E307" s="380"/>
      <c r="F307" s="13"/>
      <c r="G307" s="13"/>
      <c r="H307" s="13"/>
      <c r="I307" s="96"/>
      <c r="J307" s="97"/>
    </row>
    <row r="308" spans="1:10" ht="23.25">
      <c r="A308" s="67"/>
      <c r="B308" s="67"/>
      <c r="C308" s="104"/>
      <c r="D308" s="368"/>
      <c r="E308" s="380"/>
      <c r="F308" s="13"/>
      <c r="G308" s="104"/>
      <c r="H308" s="105"/>
      <c r="I308" s="96"/>
      <c r="J308" s="97"/>
    </row>
    <row r="309" spans="1:10" ht="23.25">
      <c r="A309" s="67"/>
      <c r="B309" s="67"/>
      <c r="C309" s="13"/>
      <c r="D309" s="46"/>
      <c r="E309" s="380"/>
      <c r="F309" s="13"/>
      <c r="G309" s="13"/>
      <c r="H309" s="13"/>
      <c r="I309" s="96"/>
      <c r="J309" s="97"/>
    </row>
    <row r="310" spans="1:10" ht="23.25">
      <c r="A310" s="67"/>
      <c r="B310" s="67"/>
      <c r="C310" s="104"/>
      <c r="D310" s="368"/>
      <c r="E310" s="365"/>
      <c r="F310" s="105"/>
      <c r="G310" s="13"/>
      <c r="H310" s="13"/>
      <c r="I310" s="96"/>
      <c r="J310" s="97"/>
    </row>
    <row r="311" spans="1:10" ht="23.25">
      <c r="A311" s="67"/>
      <c r="B311" s="67"/>
      <c r="C311" s="33"/>
      <c r="D311" s="369"/>
      <c r="E311" s="380"/>
      <c r="F311" s="13"/>
      <c r="G311" s="13"/>
      <c r="H311" s="13"/>
      <c r="I311" s="96"/>
      <c r="J311" s="97"/>
    </row>
    <row r="312" spans="1:10" ht="23.25">
      <c r="A312" s="67"/>
      <c r="B312" s="67"/>
      <c r="C312" s="104"/>
      <c r="D312" s="368"/>
      <c r="E312" s="365"/>
      <c r="F312" s="105"/>
      <c r="G312" s="13"/>
      <c r="H312" s="13"/>
      <c r="I312" s="96"/>
      <c r="J312" s="97"/>
    </row>
    <row r="313" spans="1:10" ht="23.25">
      <c r="A313" s="67"/>
      <c r="B313" s="67"/>
      <c r="C313" s="33"/>
      <c r="D313" s="369"/>
      <c r="E313" s="380"/>
      <c r="F313" s="13"/>
      <c r="G313" s="13"/>
      <c r="H313" s="13"/>
      <c r="I313" s="96"/>
      <c r="J313" s="97"/>
    </row>
    <row r="314" spans="1:10" ht="23.25">
      <c r="A314" s="67"/>
      <c r="B314" s="67"/>
      <c r="C314" s="104"/>
      <c r="D314" s="368"/>
      <c r="E314" s="365"/>
      <c r="F314" s="105"/>
      <c r="G314" s="13"/>
      <c r="H314" s="13"/>
      <c r="I314" s="96"/>
      <c r="J314" s="97"/>
    </row>
    <row r="315" spans="1:10" ht="23.25">
      <c r="A315" s="67"/>
      <c r="B315" s="67"/>
      <c r="C315" s="33"/>
      <c r="D315" s="369"/>
      <c r="E315" s="365"/>
      <c r="F315" s="105"/>
      <c r="G315" s="13"/>
      <c r="H315" s="13"/>
      <c r="I315" s="96"/>
      <c r="J315" s="97"/>
    </row>
    <row r="316" spans="1:10" ht="23.25">
      <c r="A316" s="67"/>
      <c r="B316" s="67"/>
      <c r="C316" s="13"/>
      <c r="D316" s="46"/>
      <c r="E316" s="365"/>
      <c r="F316" s="105"/>
      <c r="G316" s="104"/>
      <c r="H316" s="105"/>
      <c r="I316" s="96"/>
      <c r="J316" s="97"/>
    </row>
    <row r="317" spans="1:10" ht="23.25">
      <c r="A317" s="67"/>
      <c r="B317" s="67"/>
      <c r="C317" s="13"/>
      <c r="D317" s="46"/>
      <c r="E317" s="380"/>
      <c r="F317" s="13"/>
      <c r="G317" s="13"/>
      <c r="H317" s="13"/>
      <c r="I317" s="96"/>
      <c r="J317" s="97"/>
    </row>
    <row r="318" spans="1:10" ht="23.25">
      <c r="A318" s="67"/>
      <c r="B318" s="67"/>
      <c r="C318" s="104"/>
      <c r="D318" s="368"/>
      <c r="E318" s="380"/>
      <c r="F318" s="13"/>
      <c r="G318" s="104"/>
      <c r="H318" s="105"/>
      <c r="I318" s="96"/>
      <c r="J318" s="97"/>
    </row>
    <row r="319" spans="1:10" ht="23.25">
      <c r="A319" s="68"/>
      <c r="B319" s="68"/>
      <c r="C319" s="52"/>
      <c r="D319" s="377"/>
      <c r="E319" s="381"/>
      <c r="F319" s="32"/>
      <c r="G319" s="32"/>
      <c r="H319" s="32"/>
      <c r="I319" s="96"/>
      <c r="J319" s="97"/>
    </row>
    <row r="320" spans="1:10" ht="23.25">
      <c r="A320" s="71"/>
      <c r="B320" s="71"/>
      <c r="C320" s="104"/>
      <c r="D320" s="368"/>
      <c r="E320" s="382"/>
      <c r="F320" s="22"/>
      <c r="G320" s="104"/>
      <c r="H320" s="105"/>
      <c r="I320" s="96"/>
      <c r="J320" s="97"/>
    </row>
    <row r="321" spans="1:10" ht="23.25">
      <c r="A321" s="67"/>
      <c r="B321" s="67"/>
      <c r="C321" s="33"/>
      <c r="D321" s="369"/>
      <c r="E321" s="380"/>
      <c r="F321" s="13"/>
      <c r="G321" s="13"/>
      <c r="H321" s="13"/>
      <c r="I321" s="96"/>
      <c r="J321" s="97"/>
    </row>
    <row r="322" spans="1:10" ht="23.25">
      <c r="A322" s="67"/>
      <c r="B322" s="67"/>
      <c r="C322" s="104"/>
      <c r="D322" s="368"/>
      <c r="E322" s="380"/>
      <c r="F322" s="13"/>
      <c r="G322" s="104"/>
      <c r="H322" s="105"/>
      <c r="I322" s="96"/>
      <c r="J322" s="97"/>
    </row>
    <row r="323" spans="1:10" ht="23.25">
      <c r="A323" s="67"/>
      <c r="B323" s="67"/>
      <c r="C323" s="13"/>
      <c r="D323" s="46"/>
      <c r="E323" s="365"/>
      <c r="F323" s="105"/>
      <c r="G323" s="104"/>
      <c r="H323" s="105"/>
      <c r="I323" s="96"/>
      <c r="J323" s="97"/>
    </row>
    <row r="324" spans="1:10" ht="23.25">
      <c r="A324" s="67"/>
      <c r="B324" s="67"/>
      <c r="C324" s="13"/>
      <c r="D324" s="46"/>
      <c r="E324" s="380"/>
      <c r="F324" s="13"/>
      <c r="G324" s="13"/>
      <c r="H324" s="13"/>
      <c r="I324" s="96"/>
      <c r="J324" s="97"/>
    </row>
    <row r="325" spans="1:10" ht="23.25">
      <c r="A325" s="67"/>
      <c r="B325" s="67"/>
      <c r="C325" s="13"/>
      <c r="D325" s="46"/>
      <c r="E325" s="365"/>
      <c r="F325" s="105"/>
      <c r="G325" s="104"/>
      <c r="H325" s="105"/>
      <c r="I325" s="96"/>
      <c r="J325" s="97"/>
    </row>
    <row r="326" spans="1:10" ht="23.25">
      <c r="A326" s="67"/>
      <c r="B326" s="67"/>
      <c r="C326" s="13"/>
      <c r="D326" s="46"/>
      <c r="E326" s="380"/>
      <c r="F326" s="13"/>
      <c r="G326" s="13"/>
      <c r="H326" s="13"/>
      <c r="I326" s="96"/>
      <c r="J326" s="97"/>
    </row>
    <row r="327" spans="1:10" ht="23.25">
      <c r="A327" s="67"/>
      <c r="B327" s="67"/>
      <c r="C327" s="13"/>
      <c r="D327" s="46"/>
      <c r="E327" s="365"/>
      <c r="F327" s="105"/>
      <c r="G327" s="104"/>
      <c r="H327" s="105"/>
      <c r="I327" s="96"/>
      <c r="J327" s="97"/>
    </row>
    <row r="328" spans="1:10" ht="23.25">
      <c r="A328" s="67"/>
      <c r="B328" s="67"/>
      <c r="C328" s="13"/>
      <c r="D328" s="46"/>
      <c r="E328" s="365"/>
      <c r="F328" s="105"/>
      <c r="G328" s="104"/>
      <c r="H328" s="105"/>
      <c r="I328" s="96"/>
      <c r="J328" s="97"/>
    </row>
    <row r="329" spans="1:10" ht="23.25">
      <c r="A329" s="67"/>
      <c r="B329" s="67"/>
      <c r="C329" s="104"/>
      <c r="D329" s="368"/>
      <c r="E329" s="380"/>
      <c r="F329" s="13"/>
      <c r="G329" s="104"/>
      <c r="H329" s="105"/>
      <c r="I329" s="96"/>
      <c r="J329" s="97"/>
    </row>
    <row r="330" spans="1:10" ht="23.25">
      <c r="A330" s="67"/>
      <c r="B330" s="67"/>
      <c r="C330" s="104"/>
      <c r="D330" s="368"/>
      <c r="E330" s="380"/>
      <c r="F330" s="13"/>
      <c r="G330" s="104"/>
      <c r="H330" s="105"/>
      <c r="I330" s="96"/>
      <c r="J330" s="97"/>
    </row>
    <row r="331" spans="1:10" ht="23.25">
      <c r="A331" s="67"/>
      <c r="B331" s="67"/>
      <c r="C331" s="104"/>
      <c r="D331" s="368"/>
      <c r="E331" s="380"/>
      <c r="F331" s="13"/>
      <c r="G331" s="104"/>
      <c r="H331" s="105"/>
      <c r="I331" s="96"/>
      <c r="J331" s="97"/>
    </row>
    <row r="332" spans="1:10" ht="23.25">
      <c r="A332" s="67"/>
      <c r="B332" s="67"/>
      <c r="C332" s="104"/>
      <c r="D332" s="368"/>
      <c r="E332" s="380"/>
      <c r="F332" s="13"/>
      <c r="G332" s="104"/>
      <c r="H332" s="105"/>
      <c r="I332" s="96"/>
      <c r="J332" s="97"/>
    </row>
    <row r="333" spans="1:10" ht="23.25">
      <c r="A333" s="67"/>
      <c r="B333" s="67"/>
      <c r="C333" s="13"/>
      <c r="D333" s="46"/>
      <c r="E333" s="380"/>
      <c r="F333" s="13"/>
      <c r="G333" s="13"/>
      <c r="H333" s="13"/>
      <c r="I333" s="96"/>
      <c r="J333" s="97"/>
    </row>
    <row r="334" spans="1:10" ht="23.25">
      <c r="A334" s="67"/>
      <c r="B334" s="115"/>
      <c r="C334" s="104"/>
      <c r="D334" s="368"/>
      <c r="E334" s="365"/>
      <c r="F334" s="105"/>
      <c r="G334" s="13"/>
      <c r="H334" s="13"/>
      <c r="I334" s="96"/>
      <c r="J334" s="97"/>
    </row>
    <row r="335" spans="1:10" ht="23.25">
      <c r="A335" s="67"/>
      <c r="B335" s="67"/>
      <c r="C335" s="104"/>
      <c r="D335" s="368"/>
      <c r="E335" s="365"/>
      <c r="F335" s="105"/>
      <c r="G335" s="13"/>
      <c r="H335" s="13"/>
      <c r="I335" s="96"/>
      <c r="J335" s="97"/>
    </row>
    <row r="336" spans="1:10" ht="23.25">
      <c r="A336" s="67"/>
      <c r="B336" s="67"/>
      <c r="C336" s="55"/>
      <c r="D336" s="374"/>
      <c r="E336" s="380"/>
      <c r="F336" s="13"/>
      <c r="G336" s="13"/>
      <c r="H336" s="13"/>
      <c r="I336" s="96"/>
      <c r="J336" s="97"/>
    </row>
    <row r="337" spans="1:10" ht="23.25">
      <c r="A337" s="68"/>
      <c r="B337" s="68"/>
      <c r="C337" s="104"/>
      <c r="D337" s="368"/>
      <c r="E337" s="365"/>
      <c r="F337" s="105"/>
      <c r="G337" s="32"/>
      <c r="H337" s="32"/>
      <c r="I337" s="96"/>
      <c r="J337" s="97"/>
    </row>
    <row r="338" spans="1:10" ht="23.25">
      <c r="A338" s="71"/>
      <c r="B338" s="71"/>
      <c r="C338" s="104"/>
      <c r="D338" s="368"/>
      <c r="E338" s="365"/>
      <c r="F338" s="105"/>
      <c r="G338" s="22"/>
      <c r="H338" s="22"/>
      <c r="I338" s="96"/>
      <c r="J338" s="97"/>
    </row>
    <row r="339" spans="1:10" ht="23.25">
      <c r="A339" s="67"/>
      <c r="B339" s="67"/>
      <c r="C339" s="55"/>
      <c r="D339" s="374"/>
      <c r="E339" s="380"/>
      <c r="F339" s="13"/>
      <c r="G339" s="13"/>
      <c r="H339" s="13"/>
      <c r="I339" s="96"/>
      <c r="J339" s="97"/>
    </row>
    <row r="340" spans="1:10" ht="23.25">
      <c r="A340" s="67"/>
      <c r="B340" s="67"/>
      <c r="C340" s="104"/>
      <c r="D340" s="368"/>
      <c r="E340" s="365"/>
      <c r="F340" s="105"/>
      <c r="G340" s="13"/>
      <c r="H340" s="13"/>
      <c r="I340" s="96"/>
      <c r="J340" s="97"/>
    </row>
    <row r="341" spans="1:10" ht="23.25">
      <c r="A341" s="67"/>
      <c r="B341" s="67"/>
      <c r="C341" s="55"/>
      <c r="D341" s="374"/>
      <c r="E341" s="380"/>
      <c r="F341" s="13"/>
      <c r="G341" s="13"/>
      <c r="H341" s="13"/>
      <c r="I341" s="96"/>
      <c r="J341" s="97"/>
    </row>
    <row r="342" spans="1:10" ht="23.25">
      <c r="A342" s="67"/>
      <c r="B342" s="67"/>
      <c r="C342" s="104"/>
      <c r="D342" s="368"/>
      <c r="E342" s="365"/>
      <c r="F342" s="105"/>
      <c r="G342" s="13"/>
      <c r="H342" s="13"/>
      <c r="I342" s="96"/>
      <c r="J342" s="97"/>
    </row>
    <row r="343" spans="1:10" ht="23.25">
      <c r="A343" s="67"/>
      <c r="B343" s="67"/>
      <c r="C343" s="13"/>
      <c r="D343" s="46"/>
      <c r="E343" s="365"/>
      <c r="F343" s="105"/>
      <c r="G343" s="104"/>
      <c r="H343" s="105"/>
      <c r="I343" s="96"/>
      <c r="J343" s="97"/>
    </row>
    <row r="344" spans="1:10" ht="23.25">
      <c r="A344" s="67"/>
      <c r="B344" s="67"/>
      <c r="C344" s="13"/>
      <c r="D344" s="46"/>
      <c r="E344" s="380"/>
      <c r="F344" s="13"/>
      <c r="G344" s="13"/>
      <c r="H344" s="13"/>
      <c r="I344" s="96"/>
      <c r="J344" s="97"/>
    </row>
    <row r="345" spans="1:10" ht="23.25">
      <c r="A345" s="67"/>
      <c r="B345" s="115"/>
      <c r="C345" s="13"/>
      <c r="D345" s="46"/>
      <c r="E345" s="365"/>
      <c r="F345" s="105"/>
      <c r="G345" s="104"/>
      <c r="H345" s="105"/>
      <c r="I345" s="96"/>
      <c r="J345" s="97"/>
    </row>
    <row r="346" spans="1:10" ht="23.25">
      <c r="A346" s="67"/>
      <c r="B346" s="116"/>
      <c r="C346" s="104"/>
      <c r="D346" s="368"/>
      <c r="E346" s="380"/>
      <c r="F346" s="13"/>
      <c r="G346" s="104"/>
      <c r="H346" s="105"/>
      <c r="I346" s="96"/>
      <c r="J346" s="97"/>
    </row>
    <row r="347" spans="1:10" ht="23.25">
      <c r="A347" s="67"/>
      <c r="B347" s="67"/>
      <c r="C347" s="104"/>
      <c r="D347" s="368"/>
      <c r="E347" s="380"/>
      <c r="F347" s="13"/>
      <c r="G347" s="104"/>
      <c r="H347" s="105"/>
      <c r="I347" s="96"/>
      <c r="J347" s="97"/>
    </row>
    <row r="348" spans="1:10" ht="23.25">
      <c r="A348" s="67"/>
      <c r="B348" s="67"/>
      <c r="C348" s="55"/>
      <c r="D348" s="374"/>
      <c r="E348" s="380"/>
      <c r="F348" s="13"/>
      <c r="G348" s="13"/>
      <c r="H348" s="13"/>
      <c r="I348" s="96"/>
      <c r="J348" s="97"/>
    </row>
    <row r="349" spans="1:10" ht="23.25">
      <c r="A349" s="67"/>
      <c r="B349" s="67"/>
      <c r="C349" s="104"/>
      <c r="D349" s="368"/>
      <c r="E349" s="380"/>
      <c r="F349" s="13"/>
      <c r="G349" s="104"/>
      <c r="H349" s="105"/>
      <c r="I349" s="96"/>
      <c r="J349" s="97"/>
    </row>
    <row r="350" spans="1:10" ht="23.25">
      <c r="A350" s="67"/>
      <c r="B350" s="67"/>
      <c r="C350" s="13"/>
      <c r="D350" s="46"/>
      <c r="E350" s="380"/>
      <c r="F350" s="13"/>
      <c r="G350" s="13"/>
      <c r="H350" s="13"/>
      <c r="I350" s="96"/>
      <c r="J350" s="97"/>
    </row>
    <row r="351" spans="1:10" ht="23.25">
      <c r="A351" s="67"/>
      <c r="B351" s="115"/>
      <c r="C351" s="104"/>
      <c r="D351" s="368"/>
      <c r="E351" s="365"/>
      <c r="F351" s="105"/>
      <c r="G351" s="13"/>
      <c r="H351" s="13"/>
      <c r="I351" s="96"/>
      <c r="J351" s="97"/>
    </row>
    <row r="352" spans="1:10" ht="23.25">
      <c r="A352" s="67"/>
      <c r="B352" s="115"/>
      <c r="C352" s="55"/>
      <c r="D352" s="374"/>
      <c r="E352" s="365"/>
      <c r="F352" s="105"/>
      <c r="G352" s="13"/>
      <c r="H352" s="13"/>
      <c r="I352" s="96"/>
      <c r="J352" s="97"/>
    </row>
    <row r="353" spans="1:10" ht="23.25">
      <c r="A353" s="67"/>
      <c r="B353" s="67"/>
      <c r="C353" s="13"/>
      <c r="D353" s="46"/>
      <c r="E353" s="365"/>
      <c r="F353" s="105"/>
      <c r="G353" s="104"/>
      <c r="H353" s="105"/>
      <c r="I353" s="96"/>
      <c r="J353" s="97"/>
    </row>
    <row r="354" spans="1:10" ht="23.25">
      <c r="A354" s="67"/>
      <c r="B354" s="67"/>
      <c r="C354" s="104"/>
      <c r="D354" s="368"/>
      <c r="E354" s="380"/>
      <c r="F354" s="13"/>
      <c r="G354" s="104"/>
      <c r="H354" s="105"/>
      <c r="I354" s="96"/>
      <c r="J354" s="97"/>
    </row>
    <row r="355" spans="1:10" ht="23.25">
      <c r="A355" s="68"/>
      <c r="B355" s="68"/>
      <c r="C355" s="104"/>
      <c r="D355" s="368"/>
      <c r="E355" s="381"/>
      <c r="F355" s="32"/>
      <c r="G355" s="104"/>
      <c r="H355" s="105"/>
      <c r="I355" s="96"/>
      <c r="J355" s="97"/>
    </row>
    <row r="356" spans="1:10" ht="23.25">
      <c r="A356" s="71"/>
      <c r="B356" s="71"/>
      <c r="C356" s="104"/>
      <c r="D356" s="368"/>
      <c r="E356" s="365"/>
      <c r="F356" s="105"/>
      <c r="G356" s="22"/>
      <c r="H356" s="22"/>
      <c r="I356" s="96"/>
      <c r="J356" s="97"/>
    </row>
    <row r="357" spans="1:10" ht="23.25">
      <c r="A357" s="67"/>
      <c r="B357" s="67"/>
      <c r="C357" s="13"/>
      <c r="D357" s="46"/>
      <c r="E357" s="380"/>
      <c r="F357" s="13"/>
      <c r="G357" s="13"/>
      <c r="H357" s="13"/>
      <c r="I357" s="96"/>
      <c r="J357" s="97"/>
    </row>
    <row r="358" spans="1:10" ht="23.25">
      <c r="A358" s="68"/>
      <c r="B358" s="68"/>
      <c r="C358" s="32"/>
      <c r="D358" s="388"/>
      <c r="E358" s="381"/>
      <c r="F358" s="32"/>
      <c r="G358" s="32"/>
      <c r="H358" s="32"/>
      <c r="I358" s="32"/>
      <c r="J358" s="32"/>
    </row>
    <row r="359" spans="3:10" ht="21.75">
      <c r="C359" s="124"/>
      <c r="D359" s="389"/>
      <c r="E359" s="390"/>
      <c r="F359" s="124"/>
      <c r="G359" s="124"/>
      <c r="H359" s="124"/>
      <c r="I359" s="124"/>
      <c r="J359" s="124"/>
    </row>
  </sheetData>
  <sheetProtection/>
  <mergeCells count="13">
    <mergeCell ref="H2:H3"/>
    <mergeCell ref="I2:I3"/>
    <mergeCell ref="J2:J3"/>
    <mergeCell ref="B1:B3"/>
    <mergeCell ref="C1:D1"/>
    <mergeCell ref="E1:F1"/>
    <mergeCell ref="G1:H1"/>
    <mergeCell ref="I1:J1"/>
    <mergeCell ref="C2:C3"/>
    <mergeCell ref="D2:D3"/>
    <mergeCell ref="E2:E3"/>
    <mergeCell ref="F2:F3"/>
    <mergeCell ref="G2:G3"/>
  </mergeCells>
  <printOptions/>
  <pageMargins left="0.31496062992125984" right="0.31496062992125984" top="0.984251968503937" bottom="0.7480314960629921" header="0.31496062992125984" footer="0.31496062992125984"/>
  <pageSetup horizontalDpi="600" verticalDpi="600" orientation="landscape" paperSize="9" r:id="rId1"/>
  <headerFooter scaleWithDoc="0" alignWithMargins="0">
    <oddFooter>&amp;L&amp;"TH Chakra Petch,ตัวหนา"&amp;12&amp;K00-033เทศบาลตำบลบ้านเป็ด
Banped  Subdistrict  Municipality&amp;R&amp;"TH Chakra Petch,ตัวหนา"&amp;12&amp;K00-034บัญชีสรุปโครงการ
ยุทธศาสตร์ที่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9"/>
  <sheetViews>
    <sheetView view="pageLayout" zoomScaleNormal="130" zoomScaleSheetLayoutView="100" workbookViewId="0" topLeftCell="A40">
      <selection activeCell="D46" sqref="D46"/>
    </sheetView>
  </sheetViews>
  <sheetFormatPr defaultColWidth="9.140625" defaultRowHeight="12.75"/>
  <cols>
    <col min="1" max="1" width="3.7109375" style="20" customWidth="1"/>
    <col min="2" max="2" width="63.140625" style="7" customWidth="1"/>
    <col min="3" max="3" width="6.28125" style="20" customWidth="1"/>
    <col min="4" max="4" width="13.00390625" style="45" customWidth="1"/>
    <col min="5" max="5" width="6.28125" style="20" customWidth="1"/>
    <col min="6" max="6" width="13.00390625" style="45" customWidth="1"/>
    <col min="7" max="7" width="6.28125" style="51" customWidth="1"/>
    <col min="8" max="8" width="13.00390625" style="45" customWidth="1"/>
    <col min="9" max="9" width="6.28125" style="20" customWidth="1"/>
    <col min="10" max="10" width="13.00390625" style="21" customWidth="1"/>
    <col min="11" max="16384" width="9.140625" style="7" customWidth="1"/>
  </cols>
  <sheetData>
    <row r="1" spans="1:10" ht="23.25">
      <c r="A1" s="54"/>
      <c r="B1" s="615" t="s">
        <v>0</v>
      </c>
      <c r="C1" s="618" t="s">
        <v>8</v>
      </c>
      <c r="D1" s="619"/>
      <c r="E1" s="620" t="s">
        <v>9</v>
      </c>
      <c r="F1" s="620"/>
      <c r="G1" s="620" t="s">
        <v>176</v>
      </c>
      <c r="H1" s="620"/>
      <c r="I1" s="620" t="s">
        <v>3</v>
      </c>
      <c r="J1" s="620"/>
    </row>
    <row r="2" spans="1:10" ht="21" customHeight="1">
      <c r="A2" s="53" t="s">
        <v>10</v>
      </c>
      <c r="B2" s="616"/>
      <c r="C2" s="620" t="s">
        <v>1</v>
      </c>
      <c r="D2" s="621" t="s">
        <v>2</v>
      </c>
      <c r="E2" s="620" t="s">
        <v>1</v>
      </c>
      <c r="F2" s="621" t="s">
        <v>2</v>
      </c>
      <c r="G2" s="622" t="s">
        <v>1</v>
      </c>
      <c r="H2" s="621" t="s">
        <v>2</v>
      </c>
      <c r="I2" s="620" t="s">
        <v>1</v>
      </c>
      <c r="J2" s="621" t="s">
        <v>2</v>
      </c>
    </row>
    <row r="3" spans="1:10" ht="21" customHeight="1">
      <c r="A3" s="56"/>
      <c r="B3" s="617"/>
      <c r="C3" s="620"/>
      <c r="D3" s="621"/>
      <c r="E3" s="620"/>
      <c r="F3" s="621"/>
      <c r="G3" s="622"/>
      <c r="H3" s="621"/>
      <c r="I3" s="620"/>
      <c r="J3" s="621"/>
    </row>
    <row r="4" spans="1:10" ht="21" customHeight="1">
      <c r="A4" s="265"/>
      <c r="B4" s="393" t="s">
        <v>83</v>
      </c>
      <c r="C4" s="394"/>
      <c r="D4" s="395"/>
      <c r="E4" s="394"/>
      <c r="F4" s="395"/>
      <c r="G4" s="396"/>
      <c r="H4" s="395"/>
      <c r="I4" s="394"/>
      <c r="J4" s="397"/>
    </row>
    <row r="5" spans="1:10" ht="21" customHeight="1">
      <c r="A5" s="398"/>
      <c r="B5" s="399" t="s">
        <v>84</v>
      </c>
      <c r="C5" s="400"/>
      <c r="D5" s="401"/>
      <c r="E5" s="400"/>
      <c r="F5" s="401"/>
      <c r="G5" s="402"/>
      <c r="H5" s="401"/>
      <c r="I5" s="400"/>
      <c r="J5" s="403"/>
    </row>
    <row r="6" spans="1:14" ht="24">
      <c r="A6" s="404"/>
      <c r="B6" s="405" t="s">
        <v>85</v>
      </c>
      <c r="C6" s="404"/>
      <c r="D6" s="406"/>
      <c r="E6" s="407"/>
      <c r="F6" s="408"/>
      <c r="G6" s="407"/>
      <c r="H6" s="408"/>
      <c r="I6" s="409"/>
      <c r="J6" s="406"/>
      <c r="K6" s="14"/>
      <c r="L6" s="14"/>
      <c r="M6" s="14"/>
      <c r="N6" s="14"/>
    </row>
    <row r="7" spans="1:14" ht="24">
      <c r="A7" s="535"/>
      <c r="B7" s="536" t="s">
        <v>86</v>
      </c>
      <c r="C7" s="535"/>
      <c r="D7" s="330"/>
      <c r="E7" s="539"/>
      <c r="F7" s="538"/>
      <c r="G7" s="539"/>
      <c r="H7" s="538"/>
      <c r="I7" s="299"/>
      <c r="J7" s="330"/>
      <c r="K7" s="14"/>
      <c r="L7" s="14"/>
      <c r="M7" s="14"/>
      <c r="N7" s="14"/>
    </row>
    <row r="8" spans="1:14" ht="24">
      <c r="A8" s="269">
        <v>1</v>
      </c>
      <c r="B8" s="220" t="s">
        <v>172</v>
      </c>
      <c r="C8" s="316">
        <v>1</v>
      </c>
      <c r="D8" s="316">
        <v>500000</v>
      </c>
      <c r="E8" s="316">
        <v>1</v>
      </c>
      <c r="F8" s="316">
        <v>500000</v>
      </c>
      <c r="G8" s="413">
        <v>1</v>
      </c>
      <c r="H8" s="316">
        <v>500000</v>
      </c>
      <c r="I8" s="316">
        <f>C8+E8+G8</f>
        <v>3</v>
      </c>
      <c r="J8" s="316">
        <f aca="true" t="shared" si="0" ref="I8:J14">D8+F8+H8</f>
        <v>1500000</v>
      </c>
      <c r="K8" s="14"/>
      <c r="L8" s="14"/>
      <c r="M8" s="14"/>
      <c r="N8" s="14"/>
    </row>
    <row r="9" spans="1:14" ht="24">
      <c r="A9" s="269">
        <v>2</v>
      </c>
      <c r="B9" s="220" t="s">
        <v>87</v>
      </c>
      <c r="C9" s="316">
        <v>1</v>
      </c>
      <c r="D9" s="316">
        <v>1900000</v>
      </c>
      <c r="E9" s="316">
        <v>1</v>
      </c>
      <c r="F9" s="316">
        <v>1900000</v>
      </c>
      <c r="G9" s="316">
        <v>1</v>
      </c>
      <c r="H9" s="316">
        <v>1900000</v>
      </c>
      <c r="I9" s="316">
        <f t="shared" si="0"/>
        <v>3</v>
      </c>
      <c r="J9" s="316">
        <f t="shared" si="0"/>
        <v>5700000</v>
      </c>
      <c r="K9" s="14"/>
      <c r="L9" s="14"/>
      <c r="M9" s="14"/>
      <c r="N9" s="14"/>
    </row>
    <row r="10" spans="1:14" ht="24">
      <c r="A10" s="269">
        <v>3</v>
      </c>
      <c r="B10" s="220" t="s">
        <v>539</v>
      </c>
      <c r="C10" s="316">
        <v>1</v>
      </c>
      <c r="D10" s="316">
        <v>2500000</v>
      </c>
      <c r="E10" s="316">
        <v>1</v>
      </c>
      <c r="F10" s="316">
        <v>2500000</v>
      </c>
      <c r="G10" s="413">
        <v>1</v>
      </c>
      <c r="H10" s="316">
        <v>2500000</v>
      </c>
      <c r="I10" s="316">
        <f t="shared" si="0"/>
        <v>3</v>
      </c>
      <c r="J10" s="316">
        <f t="shared" si="0"/>
        <v>7500000</v>
      </c>
      <c r="K10" s="14"/>
      <c r="L10" s="14"/>
      <c r="M10" s="14"/>
      <c r="N10" s="14"/>
    </row>
    <row r="11" spans="1:14" ht="24">
      <c r="A11" s="269">
        <v>4</v>
      </c>
      <c r="B11" s="220" t="s">
        <v>173</v>
      </c>
      <c r="C11" s="316">
        <v>1</v>
      </c>
      <c r="D11" s="316">
        <v>400000</v>
      </c>
      <c r="E11" s="316">
        <v>1</v>
      </c>
      <c r="F11" s="316">
        <v>400000</v>
      </c>
      <c r="G11" s="413">
        <v>1</v>
      </c>
      <c r="H11" s="316">
        <v>400000</v>
      </c>
      <c r="I11" s="316">
        <f t="shared" si="0"/>
        <v>3</v>
      </c>
      <c r="J11" s="316">
        <f t="shared" si="0"/>
        <v>1200000</v>
      </c>
      <c r="K11" s="14"/>
      <c r="L11" s="14"/>
      <c r="M11" s="14"/>
      <c r="N11" s="14"/>
    </row>
    <row r="12" spans="1:14" ht="24">
      <c r="A12" s="269">
        <v>5</v>
      </c>
      <c r="B12" s="221" t="s">
        <v>88</v>
      </c>
      <c r="C12" s="414">
        <v>1</v>
      </c>
      <c r="D12" s="414">
        <v>50000</v>
      </c>
      <c r="E12" s="414">
        <v>1</v>
      </c>
      <c r="F12" s="414">
        <v>50000</v>
      </c>
      <c r="G12" s="414">
        <v>1</v>
      </c>
      <c r="H12" s="414">
        <v>50000</v>
      </c>
      <c r="I12" s="316">
        <f t="shared" si="0"/>
        <v>3</v>
      </c>
      <c r="J12" s="316">
        <f t="shared" si="0"/>
        <v>150000</v>
      </c>
      <c r="K12" s="14"/>
      <c r="L12" s="14"/>
      <c r="M12" s="14"/>
      <c r="N12" s="14"/>
    </row>
    <row r="13" spans="1:14" ht="24">
      <c r="A13" s="269">
        <v>6</v>
      </c>
      <c r="B13" s="221" t="s">
        <v>540</v>
      </c>
      <c r="C13" s="316">
        <v>1</v>
      </c>
      <c r="D13" s="316">
        <v>80000</v>
      </c>
      <c r="E13" s="316">
        <v>1</v>
      </c>
      <c r="F13" s="316">
        <v>80000</v>
      </c>
      <c r="G13" s="413">
        <v>1</v>
      </c>
      <c r="H13" s="316">
        <v>80000</v>
      </c>
      <c r="I13" s="316">
        <f t="shared" si="0"/>
        <v>3</v>
      </c>
      <c r="J13" s="316">
        <f t="shared" si="0"/>
        <v>240000</v>
      </c>
      <c r="K13" s="14"/>
      <c r="L13" s="14"/>
      <c r="M13" s="14"/>
      <c r="N13" s="14"/>
    </row>
    <row r="14" spans="1:14" ht="24">
      <c r="A14" s="269">
        <v>7</v>
      </c>
      <c r="B14" s="220" t="s">
        <v>174</v>
      </c>
      <c r="C14" s="316">
        <v>1</v>
      </c>
      <c r="D14" s="316">
        <v>2400000</v>
      </c>
      <c r="E14" s="316">
        <v>1</v>
      </c>
      <c r="F14" s="316">
        <v>2400000</v>
      </c>
      <c r="G14" s="413">
        <v>1</v>
      </c>
      <c r="H14" s="316">
        <v>2400000</v>
      </c>
      <c r="I14" s="316">
        <f>C14+E14+G14</f>
        <v>3</v>
      </c>
      <c r="J14" s="316">
        <f t="shared" si="0"/>
        <v>7200000</v>
      </c>
      <c r="K14" s="14"/>
      <c r="L14" s="14"/>
      <c r="M14" s="14"/>
      <c r="N14" s="14"/>
    </row>
    <row r="15" spans="1:14" ht="24">
      <c r="A15" s="269">
        <v>8</v>
      </c>
      <c r="B15" s="220" t="s">
        <v>541</v>
      </c>
      <c r="C15" s="316">
        <v>1</v>
      </c>
      <c r="D15" s="316">
        <v>100000</v>
      </c>
      <c r="E15" s="316">
        <v>1</v>
      </c>
      <c r="F15" s="316">
        <v>100000</v>
      </c>
      <c r="G15" s="413">
        <v>1</v>
      </c>
      <c r="H15" s="316">
        <v>100000</v>
      </c>
      <c r="I15" s="316">
        <f>C15+E15+G15</f>
        <v>3</v>
      </c>
      <c r="J15" s="316">
        <f>D15+F15+H15</f>
        <v>300000</v>
      </c>
      <c r="K15" s="14"/>
      <c r="L15" s="14"/>
      <c r="M15" s="14"/>
      <c r="N15" s="14"/>
    </row>
    <row r="16" spans="1:14" ht="24">
      <c r="A16" s="269">
        <v>9</v>
      </c>
      <c r="B16" s="220" t="s">
        <v>542</v>
      </c>
      <c r="C16" s="316">
        <v>1</v>
      </c>
      <c r="D16" s="316">
        <v>50000</v>
      </c>
      <c r="E16" s="316">
        <v>1</v>
      </c>
      <c r="F16" s="316">
        <v>50000</v>
      </c>
      <c r="G16" s="413">
        <v>1</v>
      </c>
      <c r="H16" s="316">
        <v>50000</v>
      </c>
      <c r="I16" s="316">
        <f>C16+E16+G16</f>
        <v>3</v>
      </c>
      <c r="J16" s="316">
        <f>D16+F16+H16</f>
        <v>150000</v>
      </c>
      <c r="K16" s="14"/>
      <c r="L16" s="14"/>
      <c r="M16" s="14"/>
      <c r="N16" s="14"/>
    </row>
    <row r="17" spans="1:14" ht="24">
      <c r="A17" s="269">
        <v>10</v>
      </c>
      <c r="B17" s="220" t="s">
        <v>543</v>
      </c>
      <c r="C17" s="316">
        <v>1</v>
      </c>
      <c r="D17" s="316">
        <v>50000</v>
      </c>
      <c r="E17" s="316">
        <v>1</v>
      </c>
      <c r="F17" s="316">
        <v>50000</v>
      </c>
      <c r="G17" s="413">
        <v>1</v>
      </c>
      <c r="H17" s="316">
        <v>50000</v>
      </c>
      <c r="I17" s="316">
        <f>C17+E17+G17</f>
        <v>3</v>
      </c>
      <c r="J17" s="316">
        <f>D17+F17+H17</f>
        <v>150000</v>
      </c>
      <c r="K17" s="14"/>
      <c r="L17" s="14"/>
      <c r="M17" s="14"/>
      <c r="N17" s="14"/>
    </row>
    <row r="18" spans="1:14" ht="24">
      <c r="A18" s="269">
        <v>11</v>
      </c>
      <c r="B18" s="515" t="s">
        <v>544</v>
      </c>
      <c r="C18" s="316" t="s">
        <v>545</v>
      </c>
      <c r="D18" s="316" t="s">
        <v>545</v>
      </c>
      <c r="E18" s="316">
        <v>1</v>
      </c>
      <c r="F18" s="316">
        <v>150000</v>
      </c>
      <c r="G18" s="413">
        <v>1</v>
      </c>
      <c r="H18" s="316">
        <v>150000</v>
      </c>
      <c r="I18" s="316">
        <f>E18+G18</f>
        <v>2</v>
      </c>
      <c r="J18" s="316">
        <f>F18+H18</f>
        <v>300000</v>
      </c>
      <c r="K18" s="14"/>
      <c r="L18" s="14"/>
      <c r="M18" s="14"/>
      <c r="N18" s="14"/>
    </row>
    <row r="19" spans="1:14" ht="24">
      <c r="A19" s="275">
        <v>12</v>
      </c>
      <c r="B19" s="547" t="s">
        <v>546</v>
      </c>
      <c r="C19" s="322">
        <v>1</v>
      </c>
      <c r="D19" s="322">
        <v>800000</v>
      </c>
      <c r="E19" s="322">
        <v>1</v>
      </c>
      <c r="F19" s="322">
        <v>800000</v>
      </c>
      <c r="G19" s="322">
        <v>1</v>
      </c>
      <c r="H19" s="322">
        <v>800000</v>
      </c>
      <c r="I19" s="322">
        <f>C19+E19+G19</f>
        <v>3</v>
      </c>
      <c r="J19" s="322">
        <f>D19+F19+H19</f>
        <v>2400000</v>
      </c>
      <c r="K19" s="14"/>
      <c r="L19" s="14"/>
      <c r="M19" s="14"/>
      <c r="N19" s="14"/>
    </row>
    <row r="20" spans="1:14" ht="24">
      <c r="A20" s="416"/>
      <c r="B20" s="417" t="s">
        <v>58</v>
      </c>
      <c r="C20" s="418">
        <f aca="true" t="shared" si="1" ref="C20:J20">SUM(C8:C19)</f>
        <v>11</v>
      </c>
      <c r="D20" s="418">
        <f t="shared" si="1"/>
        <v>8830000</v>
      </c>
      <c r="E20" s="418">
        <f t="shared" si="1"/>
        <v>12</v>
      </c>
      <c r="F20" s="418">
        <f t="shared" si="1"/>
        <v>8980000</v>
      </c>
      <c r="G20" s="418">
        <f t="shared" si="1"/>
        <v>12</v>
      </c>
      <c r="H20" s="418">
        <f t="shared" si="1"/>
        <v>8980000</v>
      </c>
      <c r="I20" s="418">
        <f t="shared" si="1"/>
        <v>35</v>
      </c>
      <c r="J20" s="418">
        <f t="shared" si="1"/>
        <v>26790000</v>
      </c>
      <c r="K20" s="14"/>
      <c r="L20" s="14"/>
      <c r="M20" s="14"/>
      <c r="N20" s="14"/>
    </row>
    <row r="21" spans="1:14" ht="24">
      <c r="A21" s="265"/>
      <c r="B21" s="421" t="s">
        <v>99</v>
      </c>
      <c r="C21" s="422"/>
      <c r="D21" s="422"/>
      <c r="E21" s="423"/>
      <c r="F21" s="423"/>
      <c r="G21" s="423"/>
      <c r="H21" s="423"/>
      <c r="I21" s="265"/>
      <c r="J21" s="422"/>
      <c r="K21" s="14"/>
      <c r="L21" s="14"/>
      <c r="M21" s="14"/>
      <c r="N21" s="14"/>
    </row>
    <row r="22" spans="1:14" ht="24">
      <c r="A22" s="410"/>
      <c r="B22" s="536" t="s">
        <v>100</v>
      </c>
      <c r="C22" s="328"/>
      <c r="D22" s="328"/>
      <c r="E22" s="539"/>
      <c r="F22" s="539"/>
      <c r="G22" s="539"/>
      <c r="H22" s="539"/>
      <c r="I22" s="410"/>
      <c r="J22" s="328"/>
      <c r="K22" s="14"/>
      <c r="L22" s="14"/>
      <c r="M22" s="14"/>
      <c r="N22" s="14"/>
    </row>
    <row r="23" spans="1:14" ht="24">
      <c r="A23" s="410">
        <v>1</v>
      </c>
      <c r="B23" s="411" t="s">
        <v>101</v>
      </c>
      <c r="C23" s="328">
        <v>1</v>
      </c>
      <c r="D23" s="328">
        <v>50000</v>
      </c>
      <c r="E23" s="328">
        <v>1</v>
      </c>
      <c r="F23" s="328">
        <v>50000</v>
      </c>
      <c r="G23" s="328">
        <v>1</v>
      </c>
      <c r="H23" s="328">
        <v>50000</v>
      </c>
      <c r="I23" s="328">
        <f aca="true" t="shared" si="2" ref="I23:J28">C23+E23+G23</f>
        <v>3</v>
      </c>
      <c r="J23" s="328">
        <f t="shared" si="2"/>
        <v>150000</v>
      </c>
      <c r="K23" s="14"/>
      <c r="L23" s="14"/>
      <c r="M23" s="14"/>
      <c r="N23" s="14"/>
    </row>
    <row r="24" spans="1:14" ht="24">
      <c r="A24" s="269">
        <v>2</v>
      </c>
      <c r="B24" s="220" t="s">
        <v>102</v>
      </c>
      <c r="C24" s="316">
        <v>1</v>
      </c>
      <c r="D24" s="316">
        <v>1000000</v>
      </c>
      <c r="E24" s="316">
        <v>1</v>
      </c>
      <c r="F24" s="316">
        <v>1000000</v>
      </c>
      <c r="G24" s="316">
        <v>1</v>
      </c>
      <c r="H24" s="316">
        <v>1000000</v>
      </c>
      <c r="I24" s="269">
        <f t="shared" si="2"/>
        <v>3</v>
      </c>
      <c r="J24" s="316">
        <f t="shared" si="2"/>
        <v>3000000</v>
      </c>
      <c r="K24" s="14"/>
      <c r="L24" s="14"/>
      <c r="M24" s="14"/>
      <c r="N24" s="14"/>
    </row>
    <row r="25" spans="1:14" ht="24">
      <c r="A25" s="269">
        <v>3</v>
      </c>
      <c r="B25" s="220" t="s">
        <v>103</v>
      </c>
      <c r="C25" s="316">
        <v>1</v>
      </c>
      <c r="D25" s="316">
        <v>1000000</v>
      </c>
      <c r="E25" s="316">
        <v>1</v>
      </c>
      <c r="F25" s="316">
        <v>1000000</v>
      </c>
      <c r="G25" s="316">
        <v>1</v>
      </c>
      <c r="H25" s="316">
        <v>1000000</v>
      </c>
      <c r="I25" s="269">
        <f t="shared" si="2"/>
        <v>3</v>
      </c>
      <c r="J25" s="316">
        <f t="shared" si="2"/>
        <v>3000000</v>
      </c>
      <c r="K25" s="14"/>
      <c r="L25" s="14"/>
      <c r="M25" s="14"/>
      <c r="N25" s="14"/>
    </row>
    <row r="26" spans="1:14" ht="24">
      <c r="A26" s="269">
        <v>4</v>
      </c>
      <c r="B26" s="220" t="s">
        <v>105</v>
      </c>
      <c r="C26" s="316">
        <v>1</v>
      </c>
      <c r="D26" s="316">
        <v>150000</v>
      </c>
      <c r="E26" s="316">
        <v>1</v>
      </c>
      <c r="F26" s="316">
        <v>150000</v>
      </c>
      <c r="G26" s="316">
        <v>1</v>
      </c>
      <c r="H26" s="316">
        <v>150000</v>
      </c>
      <c r="I26" s="269">
        <f t="shared" si="2"/>
        <v>3</v>
      </c>
      <c r="J26" s="316">
        <f t="shared" si="2"/>
        <v>450000</v>
      </c>
      <c r="K26" s="14"/>
      <c r="L26" s="14"/>
      <c r="M26" s="14"/>
      <c r="N26" s="14"/>
    </row>
    <row r="27" spans="1:14" ht="24">
      <c r="A27" s="269">
        <v>5</v>
      </c>
      <c r="B27" s="220" t="s">
        <v>104</v>
      </c>
      <c r="C27" s="316">
        <v>1</v>
      </c>
      <c r="D27" s="316">
        <v>500000</v>
      </c>
      <c r="E27" s="316">
        <v>1</v>
      </c>
      <c r="F27" s="316">
        <v>500000</v>
      </c>
      <c r="G27" s="413">
        <v>1</v>
      </c>
      <c r="H27" s="316">
        <v>500000</v>
      </c>
      <c r="I27" s="269">
        <f t="shared" si="2"/>
        <v>3</v>
      </c>
      <c r="J27" s="316">
        <f t="shared" si="2"/>
        <v>1500000</v>
      </c>
      <c r="K27" s="14"/>
      <c r="L27" s="14"/>
      <c r="M27" s="14"/>
      <c r="N27" s="14"/>
    </row>
    <row r="28" spans="1:14" ht="24">
      <c r="A28" s="275">
        <v>6</v>
      </c>
      <c r="B28" s="222" t="s">
        <v>106</v>
      </c>
      <c r="C28" s="322">
        <v>1</v>
      </c>
      <c r="D28" s="322">
        <v>30000</v>
      </c>
      <c r="E28" s="322">
        <v>1</v>
      </c>
      <c r="F28" s="322">
        <v>30000</v>
      </c>
      <c r="G28" s="424">
        <v>1</v>
      </c>
      <c r="H28" s="322">
        <v>30000</v>
      </c>
      <c r="I28" s="275">
        <f t="shared" si="2"/>
        <v>3</v>
      </c>
      <c r="J28" s="322">
        <f t="shared" si="2"/>
        <v>90000</v>
      </c>
      <c r="K28" s="14"/>
      <c r="L28" s="14"/>
      <c r="M28" s="14"/>
      <c r="N28" s="14"/>
    </row>
    <row r="29" spans="1:14" ht="24">
      <c r="A29" s="425"/>
      <c r="B29" s="426" t="s">
        <v>58</v>
      </c>
      <c r="C29" s="418">
        <f aca="true" t="shared" si="3" ref="C29:J29">SUM(C23:C28)</f>
        <v>6</v>
      </c>
      <c r="D29" s="418">
        <f t="shared" si="3"/>
        <v>2730000</v>
      </c>
      <c r="E29" s="418">
        <f t="shared" si="3"/>
        <v>6</v>
      </c>
      <c r="F29" s="418">
        <f t="shared" si="3"/>
        <v>2730000</v>
      </c>
      <c r="G29" s="418">
        <f t="shared" si="3"/>
        <v>6</v>
      </c>
      <c r="H29" s="418">
        <f t="shared" si="3"/>
        <v>2730000</v>
      </c>
      <c r="I29" s="418">
        <f t="shared" si="3"/>
        <v>18</v>
      </c>
      <c r="J29" s="418">
        <f t="shared" si="3"/>
        <v>8190000</v>
      </c>
      <c r="K29" s="14"/>
      <c r="L29" s="14"/>
      <c r="M29" s="14"/>
      <c r="N29" s="14"/>
    </row>
    <row r="30" spans="1:14" ht="24">
      <c r="A30" s="276"/>
      <c r="B30" s="224"/>
      <c r="C30" s="419"/>
      <c r="D30" s="419"/>
      <c r="E30" s="419"/>
      <c r="F30" s="419"/>
      <c r="G30" s="420"/>
      <c r="H30" s="419"/>
      <c r="I30" s="276"/>
      <c r="J30" s="419"/>
      <c r="K30" s="14"/>
      <c r="L30" s="14"/>
      <c r="M30" s="14"/>
      <c r="N30" s="14"/>
    </row>
    <row r="31" spans="1:14" ht="24">
      <c r="A31" s="276"/>
      <c r="B31" s="224"/>
      <c r="C31" s="419"/>
      <c r="D31" s="419"/>
      <c r="E31" s="419"/>
      <c r="F31" s="419"/>
      <c r="G31" s="420"/>
      <c r="H31" s="419"/>
      <c r="I31" s="276"/>
      <c r="J31" s="419"/>
      <c r="K31" s="14"/>
      <c r="L31" s="14"/>
      <c r="M31" s="14"/>
      <c r="N31" s="14"/>
    </row>
    <row r="32" spans="1:14" ht="24">
      <c r="A32" s="276"/>
      <c r="B32" s="224"/>
      <c r="C32" s="419"/>
      <c r="D32" s="419"/>
      <c r="E32" s="419"/>
      <c r="F32" s="419"/>
      <c r="G32" s="420"/>
      <c r="H32" s="419"/>
      <c r="I32" s="276"/>
      <c r="J32" s="419"/>
      <c r="K32" s="14"/>
      <c r="L32" s="14"/>
      <c r="M32" s="14"/>
      <c r="N32" s="14"/>
    </row>
    <row r="33" spans="1:14" ht="24">
      <c r="A33" s="276"/>
      <c r="B33" s="224"/>
      <c r="C33" s="419"/>
      <c r="D33" s="419"/>
      <c r="E33" s="419"/>
      <c r="F33" s="419"/>
      <c r="G33" s="420"/>
      <c r="H33" s="419"/>
      <c r="I33" s="276"/>
      <c r="J33" s="419"/>
      <c r="K33" s="14"/>
      <c r="L33" s="14"/>
      <c r="M33" s="14"/>
      <c r="N33" s="14"/>
    </row>
    <row r="34" spans="1:14" ht="24">
      <c r="A34" s="276"/>
      <c r="B34" s="224"/>
      <c r="C34" s="419"/>
      <c r="D34" s="419"/>
      <c r="E34" s="419"/>
      <c r="F34" s="419"/>
      <c r="G34" s="420"/>
      <c r="H34" s="419"/>
      <c r="I34" s="276"/>
      <c r="J34" s="419"/>
      <c r="K34" s="14"/>
      <c r="L34" s="14"/>
      <c r="M34" s="14"/>
      <c r="N34" s="14"/>
    </row>
    <row r="35" spans="1:14" ht="24">
      <c r="A35" s="276"/>
      <c r="B35" s="224"/>
      <c r="C35" s="419"/>
      <c r="D35" s="419"/>
      <c r="E35" s="419"/>
      <c r="F35" s="419"/>
      <c r="G35" s="420"/>
      <c r="H35" s="419"/>
      <c r="I35" s="276"/>
      <c r="J35" s="419"/>
      <c r="K35" s="14"/>
      <c r="L35" s="14"/>
      <c r="M35" s="14"/>
      <c r="N35" s="14"/>
    </row>
    <row r="36" spans="1:14" ht="24">
      <c r="A36" s="276"/>
      <c r="B36" s="224"/>
      <c r="C36" s="419"/>
      <c r="D36" s="419"/>
      <c r="E36" s="419"/>
      <c r="F36" s="419"/>
      <c r="G36" s="420"/>
      <c r="H36" s="419"/>
      <c r="I36" s="276"/>
      <c r="J36" s="419"/>
      <c r="K36" s="14"/>
      <c r="L36" s="14"/>
      <c r="M36" s="14"/>
      <c r="N36" s="14"/>
    </row>
    <row r="37" spans="1:14" ht="24">
      <c r="A37" s="276"/>
      <c r="B37" s="224"/>
      <c r="C37" s="419"/>
      <c r="D37" s="419"/>
      <c r="E37" s="419"/>
      <c r="F37" s="419"/>
      <c r="G37" s="420"/>
      <c r="H37" s="419"/>
      <c r="I37" s="276"/>
      <c r="J37" s="419"/>
      <c r="K37" s="14"/>
      <c r="L37" s="14"/>
      <c r="M37" s="14"/>
      <c r="N37" s="14"/>
    </row>
    <row r="38" spans="1:14" ht="24">
      <c r="A38" s="265"/>
      <c r="B38" s="421" t="s">
        <v>97</v>
      </c>
      <c r="C38" s="422"/>
      <c r="D38" s="422"/>
      <c r="E38" s="423"/>
      <c r="F38" s="423"/>
      <c r="G38" s="423"/>
      <c r="H38" s="423"/>
      <c r="I38" s="265"/>
      <c r="J38" s="422"/>
      <c r="K38" s="14"/>
      <c r="L38" s="14"/>
      <c r="M38" s="14"/>
      <c r="N38" s="14"/>
    </row>
    <row r="39" spans="1:14" ht="24">
      <c r="A39" s="410"/>
      <c r="B39" s="536" t="s">
        <v>98</v>
      </c>
      <c r="C39" s="328"/>
      <c r="D39" s="328"/>
      <c r="E39" s="539"/>
      <c r="F39" s="539"/>
      <c r="G39" s="539"/>
      <c r="H39" s="539"/>
      <c r="I39" s="410"/>
      <c r="J39" s="328"/>
      <c r="K39" s="14"/>
      <c r="L39" s="14"/>
      <c r="M39" s="14"/>
      <c r="N39" s="14"/>
    </row>
    <row r="40" spans="1:13" ht="24">
      <c r="A40" s="269">
        <v>1</v>
      </c>
      <c r="B40" s="220" t="s">
        <v>89</v>
      </c>
      <c r="C40" s="316">
        <v>1</v>
      </c>
      <c r="D40" s="316">
        <v>50000</v>
      </c>
      <c r="E40" s="316">
        <v>1</v>
      </c>
      <c r="F40" s="316">
        <v>50000</v>
      </c>
      <c r="G40" s="413">
        <v>1</v>
      </c>
      <c r="H40" s="316">
        <v>50000</v>
      </c>
      <c r="I40" s="269">
        <f aca="true" t="shared" si="4" ref="I40:J47">C40+E40+G40</f>
        <v>3</v>
      </c>
      <c r="J40" s="316">
        <f t="shared" si="4"/>
        <v>150000</v>
      </c>
      <c r="L40" s="14"/>
      <c r="M40" s="14"/>
    </row>
    <row r="41" spans="1:13" ht="24">
      <c r="A41" s="269">
        <v>2</v>
      </c>
      <c r="B41" s="220" t="s">
        <v>90</v>
      </c>
      <c r="C41" s="316">
        <v>1</v>
      </c>
      <c r="D41" s="316">
        <v>400000</v>
      </c>
      <c r="E41" s="316">
        <v>1</v>
      </c>
      <c r="F41" s="316">
        <v>400000</v>
      </c>
      <c r="G41" s="413">
        <v>1</v>
      </c>
      <c r="H41" s="316">
        <v>400000</v>
      </c>
      <c r="I41" s="269">
        <f t="shared" si="4"/>
        <v>3</v>
      </c>
      <c r="J41" s="316">
        <f t="shared" si="4"/>
        <v>1200000</v>
      </c>
      <c r="L41" s="14"/>
      <c r="M41" s="14"/>
    </row>
    <row r="42" spans="1:13" ht="24">
      <c r="A42" s="269">
        <v>3</v>
      </c>
      <c r="B42" s="220" t="s">
        <v>96</v>
      </c>
      <c r="C42" s="316">
        <v>1</v>
      </c>
      <c r="D42" s="316">
        <v>50000</v>
      </c>
      <c r="E42" s="316">
        <v>1</v>
      </c>
      <c r="F42" s="316">
        <v>50000</v>
      </c>
      <c r="G42" s="413">
        <v>1</v>
      </c>
      <c r="H42" s="316">
        <v>50000</v>
      </c>
      <c r="I42" s="269">
        <f>C42+E42+G42</f>
        <v>3</v>
      </c>
      <c r="J42" s="316">
        <f>D42+F42+H42</f>
        <v>150000</v>
      </c>
      <c r="L42" s="14"/>
      <c r="M42" s="14"/>
    </row>
    <row r="43" spans="1:13" ht="21.75" customHeight="1">
      <c r="A43" s="269">
        <v>4</v>
      </c>
      <c r="B43" s="220" t="s">
        <v>91</v>
      </c>
      <c r="C43" s="316">
        <v>1</v>
      </c>
      <c r="D43" s="316">
        <v>180000</v>
      </c>
      <c r="E43" s="316">
        <v>1</v>
      </c>
      <c r="F43" s="316">
        <v>180000</v>
      </c>
      <c r="G43" s="413">
        <v>1</v>
      </c>
      <c r="H43" s="316">
        <v>180000</v>
      </c>
      <c r="I43" s="269">
        <f t="shared" si="4"/>
        <v>3</v>
      </c>
      <c r="J43" s="316">
        <f t="shared" si="4"/>
        <v>540000</v>
      </c>
      <c r="L43" s="14"/>
      <c r="M43" s="14"/>
    </row>
    <row r="44" spans="1:13" ht="21.75" customHeight="1">
      <c r="A44" s="269">
        <v>5</v>
      </c>
      <c r="B44" s="220" t="s">
        <v>547</v>
      </c>
      <c r="C44" s="316">
        <v>1</v>
      </c>
      <c r="D44" s="316">
        <v>100000</v>
      </c>
      <c r="E44" s="316">
        <v>1</v>
      </c>
      <c r="F44" s="316">
        <v>100000</v>
      </c>
      <c r="G44" s="413">
        <v>1</v>
      </c>
      <c r="H44" s="316">
        <v>100000</v>
      </c>
      <c r="I44" s="269">
        <f t="shared" si="4"/>
        <v>3</v>
      </c>
      <c r="J44" s="316">
        <f t="shared" si="4"/>
        <v>300000</v>
      </c>
      <c r="L44" s="14"/>
      <c r="M44" s="14"/>
    </row>
    <row r="45" spans="1:13" ht="24">
      <c r="A45" s="269">
        <v>6</v>
      </c>
      <c r="B45" s="220" t="s">
        <v>92</v>
      </c>
      <c r="C45" s="316">
        <v>1</v>
      </c>
      <c r="D45" s="316">
        <v>300000</v>
      </c>
      <c r="E45" s="316">
        <v>1</v>
      </c>
      <c r="F45" s="316">
        <v>300000</v>
      </c>
      <c r="G45" s="413">
        <v>1</v>
      </c>
      <c r="H45" s="316">
        <v>300000</v>
      </c>
      <c r="I45" s="269">
        <f t="shared" si="4"/>
        <v>3</v>
      </c>
      <c r="J45" s="316">
        <f t="shared" si="4"/>
        <v>900000</v>
      </c>
      <c r="L45" s="14"/>
      <c r="M45" s="14"/>
    </row>
    <row r="46" spans="1:13" ht="24">
      <c r="A46" s="269">
        <v>7</v>
      </c>
      <c r="B46" s="220" t="s">
        <v>93</v>
      </c>
      <c r="C46" s="316">
        <v>1</v>
      </c>
      <c r="D46" s="316">
        <v>100000</v>
      </c>
      <c r="E46" s="316">
        <v>1</v>
      </c>
      <c r="F46" s="316">
        <v>100000</v>
      </c>
      <c r="G46" s="413">
        <v>1</v>
      </c>
      <c r="H46" s="316">
        <v>100000</v>
      </c>
      <c r="I46" s="269">
        <f t="shared" si="4"/>
        <v>3</v>
      </c>
      <c r="J46" s="316">
        <f t="shared" si="4"/>
        <v>300000</v>
      </c>
      <c r="L46" s="14"/>
      <c r="M46" s="14"/>
    </row>
    <row r="47" spans="1:13" ht="24">
      <c r="A47" s="269">
        <v>8</v>
      </c>
      <c r="B47" s="220" t="s">
        <v>94</v>
      </c>
      <c r="C47" s="316">
        <v>1</v>
      </c>
      <c r="D47" s="316">
        <v>200000</v>
      </c>
      <c r="E47" s="316">
        <v>1</v>
      </c>
      <c r="F47" s="316">
        <v>200000</v>
      </c>
      <c r="G47" s="413">
        <v>1</v>
      </c>
      <c r="H47" s="316">
        <v>200000</v>
      </c>
      <c r="I47" s="269">
        <f t="shared" si="4"/>
        <v>3</v>
      </c>
      <c r="J47" s="316">
        <f t="shared" si="4"/>
        <v>600000</v>
      </c>
      <c r="L47" s="14"/>
      <c r="M47" s="14"/>
    </row>
    <row r="48" spans="1:13" ht="24">
      <c r="A48" s="269">
        <v>9</v>
      </c>
      <c r="B48" s="220" t="s">
        <v>95</v>
      </c>
      <c r="C48" s="316" t="s">
        <v>545</v>
      </c>
      <c r="D48" s="316" t="s">
        <v>545</v>
      </c>
      <c r="E48" s="316">
        <v>1</v>
      </c>
      <c r="F48" s="316">
        <v>30000</v>
      </c>
      <c r="G48" s="413">
        <v>1</v>
      </c>
      <c r="H48" s="316">
        <v>30000</v>
      </c>
      <c r="I48" s="316">
        <f>E48+G48</f>
        <v>2</v>
      </c>
      <c r="J48" s="316">
        <f>F48+H48</f>
        <v>60000</v>
      </c>
      <c r="L48" s="14"/>
      <c r="M48" s="14"/>
    </row>
    <row r="49" spans="1:13" ht="24">
      <c r="A49" s="275">
        <v>10</v>
      </c>
      <c r="B49" s="222" t="s">
        <v>548</v>
      </c>
      <c r="C49" s="322">
        <v>1</v>
      </c>
      <c r="D49" s="322">
        <v>100000</v>
      </c>
      <c r="E49" s="322">
        <v>1</v>
      </c>
      <c r="F49" s="322">
        <v>100000</v>
      </c>
      <c r="G49" s="424">
        <v>1</v>
      </c>
      <c r="H49" s="322">
        <v>100000</v>
      </c>
      <c r="I49" s="275">
        <f>C49+E49+G49</f>
        <v>3</v>
      </c>
      <c r="J49" s="322">
        <f>D49+F49+H49</f>
        <v>300000</v>
      </c>
      <c r="L49" s="14"/>
      <c r="M49" s="14"/>
    </row>
    <row r="50" spans="1:13" ht="24">
      <c r="A50" s="427"/>
      <c r="B50" s="417" t="s">
        <v>58</v>
      </c>
      <c r="C50" s="428">
        <f aca="true" t="shared" si="5" ref="C50:J50">SUM(C40:C49)</f>
        <v>9</v>
      </c>
      <c r="D50" s="428">
        <f t="shared" si="5"/>
        <v>1480000</v>
      </c>
      <c r="E50" s="428">
        <f t="shared" si="5"/>
        <v>10</v>
      </c>
      <c r="F50" s="428">
        <f t="shared" si="5"/>
        <v>1510000</v>
      </c>
      <c r="G50" s="428">
        <f t="shared" si="5"/>
        <v>10</v>
      </c>
      <c r="H50" s="428">
        <f t="shared" si="5"/>
        <v>1510000</v>
      </c>
      <c r="I50" s="428">
        <f t="shared" si="5"/>
        <v>29</v>
      </c>
      <c r="J50" s="428">
        <f t="shared" si="5"/>
        <v>4500000</v>
      </c>
      <c r="K50" s="14"/>
      <c r="L50" s="14"/>
      <c r="M50" s="14"/>
    </row>
    <row r="51" spans="1:13" ht="24">
      <c r="A51" s="427"/>
      <c r="B51" s="417" t="s">
        <v>107</v>
      </c>
      <c r="C51" s="429">
        <f aca="true" t="shared" si="6" ref="C51:J51">C20+C29+C50</f>
        <v>26</v>
      </c>
      <c r="D51" s="429">
        <f t="shared" si="6"/>
        <v>13040000</v>
      </c>
      <c r="E51" s="429">
        <f t="shared" si="6"/>
        <v>28</v>
      </c>
      <c r="F51" s="429">
        <f t="shared" si="6"/>
        <v>13220000</v>
      </c>
      <c r="G51" s="429">
        <f t="shared" si="6"/>
        <v>28</v>
      </c>
      <c r="H51" s="429">
        <f t="shared" si="6"/>
        <v>13220000</v>
      </c>
      <c r="I51" s="429">
        <f t="shared" si="6"/>
        <v>82</v>
      </c>
      <c r="J51" s="429">
        <f t="shared" si="6"/>
        <v>39480000</v>
      </c>
      <c r="K51" s="14"/>
      <c r="L51" s="14"/>
      <c r="M51" s="14"/>
    </row>
    <row r="52" spans="1:13" ht="24">
      <c r="A52" s="274"/>
      <c r="B52" s="224"/>
      <c r="C52" s="430"/>
      <c r="D52" s="431"/>
      <c r="E52" s="432"/>
      <c r="F52" s="432"/>
      <c r="G52" s="430"/>
      <c r="H52" s="431"/>
      <c r="I52" s="294"/>
      <c r="J52" s="432"/>
      <c r="K52" s="14"/>
      <c r="L52" s="14"/>
      <c r="M52" s="14"/>
    </row>
    <row r="53" spans="1:13" ht="24">
      <c r="A53" s="274"/>
      <c r="B53" s="224"/>
      <c r="C53" s="432"/>
      <c r="D53" s="433"/>
      <c r="E53" s="432"/>
      <c r="F53" s="432"/>
      <c r="G53" s="294"/>
      <c r="H53" s="433"/>
      <c r="I53" s="294"/>
      <c r="J53" s="432"/>
      <c r="K53" s="14"/>
      <c r="L53" s="14"/>
      <c r="M53" s="14"/>
    </row>
    <row r="54" spans="1:13" ht="24">
      <c r="A54" s="274"/>
      <c r="B54" s="224"/>
      <c r="C54" s="430"/>
      <c r="D54" s="431"/>
      <c r="E54" s="432"/>
      <c r="F54" s="432"/>
      <c r="G54" s="430"/>
      <c r="H54" s="431"/>
      <c r="I54" s="294"/>
      <c r="J54" s="432"/>
      <c r="K54" s="14"/>
      <c r="L54" s="14"/>
      <c r="M54" s="14"/>
    </row>
    <row r="55" spans="1:13" ht="24">
      <c r="A55" s="274"/>
      <c r="B55" s="224"/>
      <c r="C55" s="432"/>
      <c r="D55" s="433"/>
      <c r="E55" s="432"/>
      <c r="F55" s="432"/>
      <c r="G55" s="294"/>
      <c r="H55" s="433"/>
      <c r="I55" s="294"/>
      <c r="J55" s="432"/>
      <c r="K55" s="14"/>
      <c r="L55" s="14"/>
      <c r="M55" s="14"/>
    </row>
    <row r="56" spans="1:13" ht="23.25">
      <c r="A56" s="128"/>
      <c r="B56" s="129"/>
      <c r="C56" s="132"/>
      <c r="D56" s="132"/>
      <c r="E56" s="130"/>
      <c r="F56" s="131"/>
      <c r="G56" s="130"/>
      <c r="H56" s="131"/>
      <c r="I56" s="133"/>
      <c r="J56" s="132"/>
      <c r="K56" s="14"/>
      <c r="L56" s="14"/>
      <c r="M56" s="14"/>
    </row>
    <row r="57" spans="1:13" ht="23.25">
      <c r="A57" s="128"/>
      <c r="B57" s="129"/>
      <c r="C57" s="132"/>
      <c r="D57" s="132"/>
      <c r="E57" s="132"/>
      <c r="F57" s="134"/>
      <c r="G57" s="133"/>
      <c r="H57" s="132"/>
      <c r="I57" s="133"/>
      <c r="J57" s="132"/>
      <c r="K57" s="14"/>
      <c r="L57" s="14"/>
      <c r="M57" s="14"/>
    </row>
    <row r="58" spans="1:13" ht="23.25">
      <c r="A58" s="128"/>
      <c r="B58" s="129"/>
      <c r="C58" s="130"/>
      <c r="D58" s="130"/>
      <c r="E58" s="130"/>
      <c r="F58" s="131"/>
      <c r="G58" s="132"/>
      <c r="H58" s="132"/>
      <c r="I58" s="133"/>
      <c r="J58" s="132"/>
      <c r="K58" s="14"/>
      <c r="L58" s="14"/>
      <c r="M58" s="14"/>
    </row>
    <row r="59" spans="1:13" ht="23.25">
      <c r="A59" s="128"/>
      <c r="B59" s="129"/>
      <c r="C59" s="132"/>
      <c r="D59" s="132"/>
      <c r="E59" s="130"/>
      <c r="F59" s="131"/>
      <c r="G59" s="130"/>
      <c r="H59" s="130"/>
      <c r="I59" s="133"/>
      <c r="J59" s="132"/>
      <c r="K59" s="14"/>
      <c r="L59" s="14"/>
      <c r="M59" s="14"/>
    </row>
    <row r="60" spans="1:13" ht="23.25">
      <c r="A60" s="128"/>
      <c r="B60" s="129"/>
      <c r="C60" s="132"/>
      <c r="D60" s="132"/>
      <c r="E60" s="132"/>
      <c r="F60" s="134"/>
      <c r="G60" s="133"/>
      <c r="H60" s="132"/>
      <c r="I60" s="133"/>
      <c r="J60" s="132"/>
      <c r="K60" s="14"/>
      <c r="L60" s="14"/>
      <c r="M60" s="14"/>
    </row>
    <row r="61" spans="1:13" ht="23.25">
      <c r="A61" s="128"/>
      <c r="B61" s="129"/>
      <c r="C61" s="132"/>
      <c r="D61" s="132"/>
      <c r="E61" s="130"/>
      <c r="F61" s="131"/>
      <c r="G61" s="130"/>
      <c r="H61" s="130"/>
      <c r="I61" s="133"/>
      <c r="J61" s="132"/>
      <c r="K61" s="14"/>
      <c r="L61" s="14"/>
      <c r="M61" s="14"/>
    </row>
    <row r="62" spans="1:13" ht="23.25">
      <c r="A62" s="128"/>
      <c r="B62" s="129"/>
      <c r="C62" s="132"/>
      <c r="D62" s="132"/>
      <c r="E62" s="132"/>
      <c r="F62" s="134"/>
      <c r="G62" s="133"/>
      <c r="H62" s="134"/>
      <c r="I62" s="133"/>
      <c r="J62" s="132"/>
      <c r="K62" s="14"/>
      <c r="L62" s="14"/>
      <c r="M62" s="14"/>
    </row>
    <row r="63" spans="1:13" ht="23.25">
      <c r="A63" s="128"/>
      <c r="B63" s="129"/>
      <c r="C63" s="132"/>
      <c r="D63" s="132"/>
      <c r="E63" s="130"/>
      <c r="F63" s="131"/>
      <c r="G63" s="130"/>
      <c r="H63" s="131"/>
      <c r="I63" s="133"/>
      <c r="J63" s="132"/>
      <c r="K63" s="14"/>
      <c r="L63" s="14"/>
      <c r="M63" s="14"/>
    </row>
    <row r="64" spans="1:13" ht="23.25">
      <c r="A64" s="128"/>
      <c r="B64" s="129"/>
      <c r="C64" s="132"/>
      <c r="D64" s="132"/>
      <c r="E64" s="132"/>
      <c r="F64" s="134"/>
      <c r="G64" s="133"/>
      <c r="H64" s="134"/>
      <c r="I64" s="133"/>
      <c r="J64" s="132"/>
      <c r="K64" s="14"/>
      <c r="L64" s="14"/>
      <c r="M64" s="14"/>
    </row>
    <row r="65" spans="1:13" ht="23.25">
      <c r="A65" s="128"/>
      <c r="B65" s="129"/>
      <c r="C65" s="132"/>
      <c r="D65" s="132"/>
      <c r="E65" s="130"/>
      <c r="F65" s="131"/>
      <c r="G65" s="130"/>
      <c r="H65" s="131"/>
      <c r="I65" s="133"/>
      <c r="J65" s="132"/>
      <c r="K65" s="14"/>
      <c r="L65" s="14"/>
      <c r="M65" s="14"/>
    </row>
    <row r="66" spans="1:13" ht="23.25">
      <c r="A66" s="128"/>
      <c r="B66" s="129"/>
      <c r="C66" s="132"/>
      <c r="D66" s="132"/>
      <c r="E66" s="132"/>
      <c r="F66" s="134"/>
      <c r="G66" s="133"/>
      <c r="H66" s="134"/>
      <c r="I66" s="133"/>
      <c r="J66" s="132"/>
      <c r="K66" s="14"/>
      <c r="L66" s="14"/>
      <c r="M66" s="14"/>
    </row>
    <row r="67" spans="1:13" ht="23.25">
      <c r="A67" s="128"/>
      <c r="B67" s="129"/>
      <c r="C67" s="130"/>
      <c r="D67" s="131"/>
      <c r="E67" s="132"/>
      <c r="F67" s="132"/>
      <c r="G67" s="130"/>
      <c r="H67" s="131"/>
      <c r="I67" s="133"/>
      <c r="J67" s="132"/>
      <c r="K67" s="14"/>
      <c r="L67" s="14"/>
      <c r="M67" s="14"/>
    </row>
    <row r="68" spans="1:13" ht="23.25">
      <c r="A68" s="128"/>
      <c r="B68" s="129"/>
      <c r="C68" s="130"/>
      <c r="D68" s="131"/>
      <c r="E68" s="132"/>
      <c r="F68" s="132"/>
      <c r="G68" s="130"/>
      <c r="H68" s="131"/>
      <c r="I68" s="133"/>
      <c r="J68" s="132"/>
      <c r="K68" s="14"/>
      <c r="L68" s="14"/>
      <c r="M68" s="14"/>
    </row>
    <row r="69" spans="1:13" ht="23.25">
      <c r="A69" s="128"/>
      <c r="B69" s="129"/>
      <c r="C69" s="132"/>
      <c r="D69" s="134"/>
      <c r="E69" s="132"/>
      <c r="F69" s="132"/>
      <c r="G69" s="133"/>
      <c r="H69" s="134"/>
      <c r="I69" s="133"/>
      <c r="J69" s="132"/>
      <c r="K69" s="14"/>
      <c r="L69" s="14"/>
      <c r="M69" s="14"/>
    </row>
    <row r="70" spans="1:13" ht="23.25">
      <c r="A70" s="128"/>
      <c r="B70" s="129"/>
      <c r="C70" s="130"/>
      <c r="D70" s="131"/>
      <c r="E70" s="132"/>
      <c r="F70" s="132"/>
      <c r="G70" s="130"/>
      <c r="H70" s="131"/>
      <c r="I70" s="133"/>
      <c r="J70" s="132"/>
      <c r="K70" s="14"/>
      <c r="L70" s="14"/>
      <c r="M70" s="14"/>
    </row>
    <row r="71" spans="1:13" ht="23.25">
      <c r="A71" s="128"/>
      <c r="B71" s="129"/>
      <c r="C71" s="130"/>
      <c r="D71" s="131"/>
      <c r="E71" s="132"/>
      <c r="F71" s="132"/>
      <c r="G71" s="130"/>
      <c r="H71" s="131"/>
      <c r="I71" s="133"/>
      <c r="J71" s="132"/>
      <c r="K71" s="14"/>
      <c r="L71" s="14"/>
      <c r="M71" s="14"/>
    </row>
    <row r="72" spans="1:13" ht="23.25">
      <c r="A72" s="98"/>
      <c r="B72" s="78"/>
      <c r="C72" s="104"/>
      <c r="D72" s="105"/>
      <c r="E72" s="97"/>
      <c r="F72" s="97"/>
      <c r="G72" s="104"/>
      <c r="H72" s="105"/>
      <c r="I72" s="96"/>
      <c r="J72" s="97"/>
      <c r="K72" s="14"/>
      <c r="L72" s="14"/>
      <c r="M72" s="14"/>
    </row>
    <row r="73" spans="1:13" ht="23.25">
      <c r="A73" s="98"/>
      <c r="B73" s="78"/>
      <c r="C73" s="33"/>
      <c r="D73" s="33"/>
      <c r="E73" s="97"/>
      <c r="F73" s="97"/>
      <c r="G73" s="96"/>
      <c r="H73" s="95"/>
      <c r="I73" s="96"/>
      <c r="J73" s="97"/>
      <c r="K73" s="14"/>
      <c r="L73" s="14"/>
      <c r="M73" s="14"/>
    </row>
    <row r="74" spans="1:13" ht="23.25">
      <c r="A74" s="98"/>
      <c r="B74" s="78"/>
      <c r="C74" s="104"/>
      <c r="D74" s="105"/>
      <c r="E74" s="104"/>
      <c r="F74" s="104"/>
      <c r="G74" s="96"/>
      <c r="H74" s="97"/>
      <c r="I74" s="96"/>
      <c r="J74" s="97"/>
      <c r="K74" s="14"/>
      <c r="L74" s="14"/>
      <c r="M74" s="14"/>
    </row>
    <row r="75" spans="1:13" ht="23.25">
      <c r="A75" s="98"/>
      <c r="B75" s="78"/>
      <c r="C75" s="104"/>
      <c r="D75" s="105"/>
      <c r="E75" s="104"/>
      <c r="F75" s="104"/>
      <c r="G75" s="97"/>
      <c r="H75" s="97"/>
      <c r="I75" s="96"/>
      <c r="J75" s="97"/>
      <c r="K75" s="14"/>
      <c r="L75" s="14"/>
      <c r="M75" s="14"/>
    </row>
    <row r="76" spans="1:13" ht="23.25">
      <c r="A76" s="98"/>
      <c r="B76" s="78"/>
      <c r="C76" s="104"/>
      <c r="D76" s="105"/>
      <c r="E76" s="104"/>
      <c r="F76" s="105"/>
      <c r="G76" s="97"/>
      <c r="H76" s="97"/>
      <c r="I76" s="96"/>
      <c r="J76" s="97"/>
      <c r="K76" s="14"/>
      <c r="L76" s="14"/>
      <c r="M76" s="14"/>
    </row>
    <row r="77" spans="1:13" ht="23.25">
      <c r="A77" s="98"/>
      <c r="B77" s="78"/>
      <c r="C77" s="97"/>
      <c r="D77" s="95"/>
      <c r="E77" s="97"/>
      <c r="F77" s="95"/>
      <c r="G77" s="96"/>
      <c r="H77" s="95"/>
      <c r="I77" s="96"/>
      <c r="J77" s="97"/>
      <c r="K77" s="14"/>
      <c r="L77" s="14"/>
      <c r="M77" s="14"/>
    </row>
    <row r="78" spans="1:13" ht="23.25">
      <c r="A78" s="98"/>
      <c r="B78" s="78"/>
      <c r="C78" s="97"/>
      <c r="D78" s="97"/>
      <c r="E78" s="104"/>
      <c r="F78" s="105"/>
      <c r="G78" s="104"/>
      <c r="H78" s="105"/>
      <c r="I78" s="96"/>
      <c r="J78" s="97"/>
      <c r="K78" s="14"/>
      <c r="L78" s="14"/>
      <c r="M78" s="14"/>
    </row>
    <row r="79" spans="1:13" ht="23.25">
      <c r="A79" s="98"/>
      <c r="B79" s="78"/>
      <c r="C79" s="97"/>
      <c r="D79" s="97"/>
      <c r="E79" s="104"/>
      <c r="F79" s="105"/>
      <c r="G79" s="104"/>
      <c r="H79" s="105"/>
      <c r="I79" s="96"/>
      <c r="J79" s="97"/>
      <c r="K79" s="14"/>
      <c r="L79" s="14"/>
      <c r="M79" s="14"/>
    </row>
    <row r="80" spans="1:13" ht="23.25">
      <c r="A80" s="98"/>
      <c r="B80" s="78"/>
      <c r="C80" s="97"/>
      <c r="D80" s="97"/>
      <c r="E80" s="104"/>
      <c r="F80" s="105"/>
      <c r="G80" s="104"/>
      <c r="H80" s="105"/>
      <c r="I80" s="96"/>
      <c r="J80" s="97"/>
      <c r="K80" s="14"/>
      <c r="L80" s="14"/>
      <c r="M80" s="14"/>
    </row>
    <row r="81" spans="1:13" ht="23.25">
      <c r="A81" s="98"/>
      <c r="B81" s="78"/>
      <c r="C81" s="104"/>
      <c r="D81" s="105"/>
      <c r="E81" s="97"/>
      <c r="F81" s="97"/>
      <c r="G81" s="104"/>
      <c r="H81" s="105"/>
      <c r="I81" s="96"/>
      <c r="J81" s="97"/>
      <c r="K81" s="14"/>
      <c r="L81" s="14"/>
      <c r="M81" s="14"/>
    </row>
    <row r="82" spans="1:13" ht="23.25">
      <c r="A82" s="98"/>
      <c r="B82" s="78"/>
      <c r="C82" s="104"/>
      <c r="D82" s="105"/>
      <c r="E82" s="97"/>
      <c r="F82" s="97"/>
      <c r="G82" s="104"/>
      <c r="H82" s="105"/>
      <c r="I82" s="96"/>
      <c r="J82" s="97"/>
      <c r="K82" s="14"/>
      <c r="L82" s="14"/>
      <c r="M82" s="14"/>
    </row>
    <row r="83" spans="1:13" ht="23.25">
      <c r="A83" s="98"/>
      <c r="B83" s="78"/>
      <c r="C83" s="104"/>
      <c r="D83" s="105"/>
      <c r="E83" s="97"/>
      <c r="F83" s="97"/>
      <c r="G83" s="104"/>
      <c r="H83" s="105"/>
      <c r="I83" s="96"/>
      <c r="J83" s="97"/>
      <c r="K83" s="14"/>
      <c r="L83" s="14"/>
      <c r="M83" s="14"/>
    </row>
    <row r="84" spans="1:13" ht="23.25">
      <c r="A84" s="98"/>
      <c r="B84" s="78"/>
      <c r="C84" s="104"/>
      <c r="D84" s="105"/>
      <c r="E84" s="97"/>
      <c r="F84" s="97"/>
      <c r="G84" s="104"/>
      <c r="H84" s="105"/>
      <c r="I84" s="96"/>
      <c r="J84" s="97"/>
      <c r="K84" s="14"/>
      <c r="L84" s="14"/>
      <c r="M84" s="14"/>
    </row>
    <row r="85" spans="1:13" ht="23.25">
      <c r="A85" s="98"/>
      <c r="B85" s="78"/>
      <c r="C85" s="97"/>
      <c r="D85" s="95"/>
      <c r="E85" s="97"/>
      <c r="F85" s="95"/>
      <c r="G85" s="96"/>
      <c r="H85" s="95"/>
      <c r="I85" s="96"/>
      <c r="J85" s="97"/>
      <c r="K85" s="14"/>
      <c r="L85" s="14"/>
      <c r="M85" s="14"/>
    </row>
    <row r="86" spans="1:13" ht="23.25">
      <c r="A86" s="98"/>
      <c r="B86" s="78"/>
      <c r="C86" s="104"/>
      <c r="D86" s="105"/>
      <c r="E86" s="97"/>
      <c r="F86" s="97"/>
      <c r="G86" s="104"/>
      <c r="H86" s="105"/>
      <c r="I86" s="96"/>
      <c r="J86" s="97"/>
      <c r="K86" s="14"/>
      <c r="L86" s="14"/>
      <c r="M86" s="14"/>
    </row>
    <row r="87" spans="1:13" ht="23.25">
      <c r="A87" s="106"/>
      <c r="B87" s="107"/>
      <c r="C87" s="102"/>
      <c r="D87" s="103"/>
      <c r="E87" s="102"/>
      <c r="F87" s="103"/>
      <c r="G87" s="110"/>
      <c r="H87" s="103"/>
      <c r="I87" s="96"/>
      <c r="J87" s="97"/>
      <c r="K87" s="14"/>
      <c r="L87" s="14"/>
      <c r="M87" s="14"/>
    </row>
    <row r="88" spans="1:13" ht="23.25">
      <c r="A88" s="93"/>
      <c r="B88" s="108"/>
      <c r="C88" s="104"/>
      <c r="D88" s="105"/>
      <c r="E88" s="104"/>
      <c r="F88" s="105"/>
      <c r="G88" s="111"/>
      <c r="H88" s="109"/>
      <c r="I88" s="96"/>
      <c r="J88" s="97"/>
      <c r="K88" s="14"/>
      <c r="L88" s="14"/>
      <c r="M88" s="14"/>
    </row>
    <row r="89" spans="1:13" ht="23.25">
      <c r="A89" s="98"/>
      <c r="B89" s="78"/>
      <c r="C89" s="104"/>
      <c r="D89" s="105"/>
      <c r="E89" s="104"/>
      <c r="F89" s="105"/>
      <c r="G89" s="96"/>
      <c r="H89" s="97"/>
      <c r="I89" s="96"/>
      <c r="J89" s="97"/>
      <c r="K89" s="14"/>
      <c r="L89" s="14"/>
      <c r="M89" s="14"/>
    </row>
    <row r="90" spans="1:13" ht="23.25">
      <c r="A90" s="98"/>
      <c r="B90" s="78"/>
      <c r="C90" s="104"/>
      <c r="D90" s="105"/>
      <c r="E90" s="104"/>
      <c r="F90" s="105"/>
      <c r="G90" s="96"/>
      <c r="H90" s="97"/>
      <c r="I90" s="96"/>
      <c r="J90" s="97"/>
      <c r="K90" s="14"/>
      <c r="L90" s="14"/>
      <c r="M90" s="14"/>
    </row>
    <row r="91" spans="1:13" ht="23.25">
      <c r="A91" s="98"/>
      <c r="B91" s="78"/>
      <c r="C91" s="97"/>
      <c r="D91" s="97"/>
      <c r="E91" s="104"/>
      <c r="F91" s="105"/>
      <c r="G91" s="104"/>
      <c r="H91" s="104"/>
      <c r="I91" s="96"/>
      <c r="J91" s="97"/>
      <c r="K91" s="14"/>
      <c r="L91" s="14"/>
      <c r="M91" s="14"/>
    </row>
    <row r="92" spans="1:13" ht="23.25">
      <c r="A92" s="98"/>
      <c r="B92" s="78"/>
      <c r="C92" s="97"/>
      <c r="D92" s="97"/>
      <c r="E92" s="104"/>
      <c r="F92" s="105"/>
      <c r="G92" s="104"/>
      <c r="H92" s="105"/>
      <c r="I92" s="96"/>
      <c r="J92" s="97"/>
      <c r="K92" s="14"/>
      <c r="L92" s="14"/>
      <c r="M92" s="14"/>
    </row>
    <row r="93" spans="1:13" ht="23.25">
      <c r="A93" s="98"/>
      <c r="B93" s="78"/>
      <c r="C93" s="97"/>
      <c r="D93" s="97"/>
      <c r="E93" s="97"/>
      <c r="F93" s="95"/>
      <c r="G93" s="96"/>
      <c r="H93" s="95"/>
      <c r="I93" s="96"/>
      <c r="J93" s="97"/>
      <c r="K93" s="14"/>
      <c r="L93" s="14"/>
      <c r="M93" s="14"/>
    </row>
    <row r="94" spans="1:13" ht="23.25">
      <c r="A94" s="98"/>
      <c r="B94" s="78"/>
      <c r="C94" s="104"/>
      <c r="D94" s="104"/>
      <c r="E94" s="97"/>
      <c r="F94" s="97"/>
      <c r="G94" s="104"/>
      <c r="H94" s="105"/>
      <c r="I94" s="96"/>
      <c r="J94" s="97"/>
      <c r="K94" s="14"/>
      <c r="L94" s="14"/>
      <c r="M94" s="14"/>
    </row>
    <row r="95" spans="1:13" ht="23.25">
      <c r="A95" s="98"/>
      <c r="B95" s="78"/>
      <c r="C95" s="104"/>
      <c r="D95" s="104"/>
      <c r="E95" s="97"/>
      <c r="F95" s="97"/>
      <c r="G95" s="104"/>
      <c r="H95" s="105"/>
      <c r="I95" s="96"/>
      <c r="J95" s="97"/>
      <c r="K95" s="14"/>
      <c r="L95" s="14"/>
      <c r="M95" s="14"/>
    </row>
    <row r="96" spans="1:13" ht="23.25">
      <c r="A96" s="98"/>
      <c r="B96" s="78"/>
      <c r="C96" s="97"/>
      <c r="D96" s="97"/>
      <c r="E96" s="97"/>
      <c r="F96" s="97"/>
      <c r="G96" s="96"/>
      <c r="H96" s="95"/>
      <c r="I96" s="96"/>
      <c r="J96" s="97"/>
      <c r="K96" s="14"/>
      <c r="L96" s="14"/>
      <c r="M96" s="14"/>
    </row>
    <row r="97" spans="1:13" ht="23.25">
      <c r="A97" s="98"/>
      <c r="B97" s="78"/>
      <c r="C97" s="104"/>
      <c r="D97" s="104"/>
      <c r="E97" s="104"/>
      <c r="F97" s="104"/>
      <c r="G97" s="97"/>
      <c r="H97" s="97"/>
      <c r="I97" s="96"/>
      <c r="J97" s="97"/>
      <c r="K97" s="14"/>
      <c r="L97" s="14"/>
      <c r="M97" s="14"/>
    </row>
    <row r="98" spans="1:13" ht="23.25">
      <c r="A98" s="98"/>
      <c r="B98" s="78"/>
      <c r="C98" s="97"/>
      <c r="D98" s="97"/>
      <c r="E98" s="104"/>
      <c r="F98" s="104"/>
      <c r="G98" s="104"/>
      <c r="H98" s="105"/>
      <c r="I98" s="96"/>
      <c r="J98" s="97"/>
      <c r="K98" s="14"/>
      <c r="L98" s="14"/>
      <c r="M98" s="14"/>
    </row>
    <row r="99" spans="1:13" ht="23.25">
      <c r="A99" s="98"/>
      <c r="B99" s="78"/>
      <c r="C99" s="97"/>
      <c r="D99" s="97"/>
      <c r="E99" s="97"/>
      <c r="F99" s="97"/>
      <c r="G99" s="96"/>
      <c r="H99" s="95"/>
      <c r="I99" s="96"/>
      <c r="J99" s="97"/>
      <c r="K99" s="14"/>
      <c r="L99" s="14"/>
      <c r="M99" s="14"/>
    </row>
    <row r="100" spans="1:13" ht="23.25">
      <c r="A100" s="98"/>
      <c r="B100" s="78"/>
      <c r="C100" s="97"/>
      <c r="D100" s="97"/>
      <c r="E100" s="104"/>
      <c r="F100" s="104"/>
      <c r="G100" s="104"/>
      <c r="H100" s="105"/>
      <c r="I100" s="96"/>
      <c r="J100" s="97"/>
      <c r="K100" s="14"/>
      <c r="L100" s="14"/>
      <c r="M100" s="14"/>
    </row>
    <row r="101" spans="1:13" ht="23.25">
      <c r="A101" s="98"/>
      <c r="B101" s="78"/>
      <c r="C101" s="97"/>
      <c r="D101" s="95"/>
      <c r="E101" s="97"/>
      <c r="F101" s="97"/>
      <c r="G101" s="96"/>
      <c r="H101" s="95"/>
      <c r="I101" s="96"/>
      <c r="J101" s="97"/>
      <c r="K101" s="14"/>
      <c r="L101" s="14"/>
      <c r="M101" s="14"/>
    </row>
    <row r="102" spans="1:13" ht="23.25">
      <c r="A102" s="98"/>
      <c r="B102" s="78"/>
      <c r="C102" s="104"/>
      <c r="D102" s="105"/>
      <c r="E102" s="97"/>
      <c r="F102" s="97"/>
      <c r="G102" s="104"/>
      <c r="H102" s="105"/>
      <c r="I102" s="96"/>
      <c r="J102" s="97"/>
      <c r="K102" s="14"/>
      <c r="L102" s="14"/>
      <c r="M102" s="14"/>
    </row>
    <row r="103" spans="1:13" ht="23.25">
      <c r="A103" s="98"/>
      <c r="B103" s="78"/>
      <c r="C103" s="33"/>
      <c r="D103" s="33"/>
      <c r="E103" s="97"/>
      <c r="F103" s="97"/>
      <c r="G103" s="96"/>
      <c r="H103" s="95"/>
      <c r="I103" s="96"/>
      <c r="J103" s="97"/>
      <c r="K103" s="14"/>
      <c r="L103" s="14"/>
      <c r="M103" s="14"/>
    </row>
    <row r="104" spans="1:13" ht="23.25">
      <c r="A104" s="98"/>
      <c r="B104" s="78"/>
      <c r="C104" s="104"/>
      <c r="D104" s="105"/>
      <c r="E104" s="97"/>
      <c r="F104" s="97"/>
      <c r="G104" s="104"/>
      <c r="H104" s="105"/>
      <c r="I104" s="96"/>
      <c r="J104" s="97"/>
      <c r="K104" s="14"/>
      <c r="L104" s="14"/>
      <c r="M104" s="14"/>
    </row>
    <row r="105" spans="1:13" ht="23.25">
      <c r="A105" s="106"/>
      <c r="B105" s="107"/>
      <c r="C105" s="102"/>
      <c r="D105" s="103"/>
      <c r="E105" s="102"/>
      <c r="F105" s="102"/>
      <c r="G105" s="110"/>
      <c r="H105" s="103"/>
      <c r="I105" s="96"/>
      <c r="J105" s="97"/>
      <c r="K105" s="14"/>
      <c r="L105" s="14"/>
      <c r="M105" s="14"/>
    </row>
    <row r="106" spans="1:13" ht="23.25">
      <c r="A106" s="93"/>
      <c r="B106" s="108"/>
      <c r="C106" s="104"/>
      <c r="D106" s="105"/>
      <c r="E106" s="104"/>
      <c r="F106" s="105"/>
      <c r="G106" s="109"/>
      <c r="H106" s="109"/>
      <c r="I106" s="96"/>
      <c r="J106" s="97"/>
      <c r="K106" s="14"/>
      <c r="L106" s="14"/>
      <c r="M106" s="14"/>
    </row>
    <row r="107" spans="1:13" ht="23.25">
      <c r="A107" s="98"/>
      <c r="B107" s="78"/>
      <c r="C107" s="97"/>
      <c r="D107" s="95"/>
      <c r="E107" s="97"/>
      <c r="F107" s="95"/>
      <c r="G107" s="96"/>
      <c r="H107" s="95"/>
      <c r="I107" s="96"/>
      <c r="J107" s="97"/>
      <c r="K107" s="14"/>
      <c r="L107" s="14"/>
      <c r="M107" s="14"/>
    </row>
    <row r="108" spans="1:13" ht="23.25">
      <c r="A108" s="98"/>
      <c r="B108" s="78"/>
      <c r="C108" s="97"/>
      <c r="D108" s="97"/>
      <c r="E108" s="104"/>
      <c r="F108" s="105"/>
      <c r="G108" s="104"/>
      <c r="H108" s="105"/>
      <c r="I108" s="96"/>
      <c r="J108" s="97"/>
      <c r="K108" s="14"/>
      <c r="L108" s="14"/>
      <c r="M108" s="14"/>
    </row>
    <row r="109" spans="1:13" ht="23.25">
      <c r="A109" s="98"/>
      <c r="B109" s="78"/>
      <c r="C109" s="97"/>
      <c r="D109" s="97"/>
      <c r="E109" s="97"/>
      <c r="F109" s="95"/>
      <c r="G109" s="96"/>
      <c r="H109" s="95"/>
      <c r="I109" s="96"/>
      <c r="J109" s="97"/>
      <c r="K109" s="14"/>
      <c r="L109" s="14"/>
      <c r="M109" s="14"/>
    </row>
    <row r="110" spans="1:13" ht="23.25">
      <c r="A110" s="98"/>
      <c r="B110" s="78"/>
      <c r="C110" s="97"/>
      <c r="D110" s="97"/>
      <c r="E110" s="97"/>
      <c r="F110" s="95"/>
      <c r="G110" s="96"/>
      <c r="H110" s="95"/>
      <c r="I110" s="96"/>
      <c r="J110" s="97"/>
      <c r="K110" s="14"/>
      <c r="L110" s="14"/>
      <c r="M110" s="14"/>
    </row>
    <row r="111" spans="1:13" ht="23.25">
      <c r="A111" s="98"/>
      <c r="B111" s="78"/>
      <c r="C111" s="97"/>
      <c r="D111" s="97"/>
      <c r="E111" s="104"/>
      <c r="F111" s="105"/>
      <c r="G111" s="104"/>
      <c r="H111" s="105"/>
      <c r="I111" s="96"/>
      <c r="J111" s="97"/>
      <c r="K111" s="14"/>
      <c r="L111" s="14"/>
      <c r="M111" s="14"/>
    </row>
    <row r="112" spans="1:13" ht="23.25">
      <c r="A112" s="98"/>
      <c r="B112" s="78"/>
      <c r="C112" s="97"/>
      <c r="D112" s="97"/>
      <c r="E112" s="97"/>
      <c r="F112" s="95"/>
      <c r="G112" s="96"/>
      <c r="H112" s="95"/>
      <c r="I112" s="96"/>
      <c r="J112" s="97"/>
      <c r="K112" s="14"/>
      <c r="L112" s="14"/>
      <c r="M112" s="14"/>
    </row>
    <row r="113" spans="1:13" ht="23.25">
      <c r="A113" s="98"/>
      <c r="B113" s="78"/>
      <c r="C113" s="97"/>
      <c r="D113" s="97"/>
      <c r="E113" s="104"/>
      <c r="F113" s="105"/>
      <c r="G113" s="104"/>
      <c r="H113" s="105"/>
      <c r="I113" s="96"/>
      <c r="J113" s="97"/>
      <c r="K113" s="14"/>
      <c r="L113" s="14"/>
      <c r="M113" s="14"/>
    </row>
    <row r="114" spans="1:13" ht="23.25">
      <c r="A114" s="98"/>
      <c r="B114" s="78"/>
      <c r="C114" s="97"/>
      <c r="D114" s="97"/>
      <c r="E114" s="97"/>
      <c r="F114" s="95"/>
      <c r="G114" s="96"/>
      <c r="H114" s="95"/>
      <c r="I114" s="96"/>
      <c r="J114" s="97"/>
      <c r="K114" s="14"/>
      <c r="L114" s="14"/>
      <c r="M114" s="14"/>
    </row>
    <row r="115" spans="1:13" ht="23.25">
      <c r="A115" s="98"/>
      <c r="B115" s="78"/>
      <c r="C115" s="104"/>
      <c r="D115" s="104"/>
      <c r="E115" s="97"/>
      <c r="F115" s="97"/>
      <c r="G115" s="104"/>
      <c r="H115" s="105"/>
      <c r="I115" s="96"/>
      <c r="J115" s="97"/>
      <c r="K115" s="14"/>
      <c r="L115" s="14"/>
      <c r="M115" s="14"/>
    </row>
    <row r="116" spans="1:13" ht="23.25">
      <c r="A116" s="98"/>
      <c r="B116" s="78"/>
      <c r="C116" s="97"/>
      <c r="D116" s="97"/>
      <c r="E116" s="97"/>
      <c r="F116" s="97"/>
      <c r="G116" s="96"/>
      <c r="H116" s="95"/>
      <c r="I116" s="96"/>
      <c r="J116" s="97"/>
      <c r="K116" s="14"/>
      <c r="L116" s="14"/>
      <c r="M116" s="14"/>
    </row>
    <row r="117" spans="1:13" ht="23.25">
      <c r="A117" s="98"/>
      <c r="B117" s="78"/>
      <c r="C117" s="104"/>
      <c r="D117" s="104"/>
      <c r="E117" s="97"/>
      <c r="F117" s="97"/>
      <c r="G117" s="104"/>
      <c r="H117" s="105"/>
      <c r="I117" s="96"/>
      <c r="J117" s="97"/>
      <c r="K117" s="14"/>
      <c r="L117" s="14"/>
      <c r="M117" s="14"/>
    </row>
    <row r="118" spans="1:13" ht="21.75" customHeight="1">
      <c r="A118" s="98"/>
      <c r="B118" s="78"/>
      <c r="C118" s="97"/>
      <c r="D118" s="97"/>
      <c r="E118" s="97"/>
      <c r="F118" s="97"/>
      <c r="G118" s="96"/>
      <c r="H118" s="95"/>
      <c r="I118" s="96"/>
      <c r="J118" s="97"/>
      <c r="K118" s="14"/>
      <c r="L118" s="14"/>
      <c r="M118" s="14"/>
    </row>
    <row r="119" spans="1:13" ht="21.75" customHeight="1">
      <c r="A119" s="98"/>
      <c r="B119" s="78"/>
      <c r="C119" s="104"/>
      <c r="D119" s="104"/>
      <c r="E119" s="97"/>
      <c r="F119" s="97"/>
      <c r="G119" s="104"/>
      <c r="H119" s="105"/>
      <c r="I119" s="96"/>
      <c r="J119" s="97"/>
      <c r="K119" s="14"/>
      <c r="L119" s="14"/>
      <c r="M119" s="14"/>
    </row>
    <row r="120" spans="1:13" ht="23.25">
      <c r="A120" s="98"/>
      <c r="B120" s="78"/>
      <c r="C120" s="55"/>
      <c r="D120" s="114"/>
      <c r="E120" s="97"/>
      <c r="F120" s="97"/>
      <c r="G120" s="96"/>
      <c r="H120" s="95"/>
      <c r="I120" s="96"/>
      <c r="J120" s="97"/>
      <c r="K120" s="14"/>
      <c r="L120" s="14"/>
      <c r="M120" s="14"/>
    </row>
    <row r="121" spans="1:13" ht="23.25">
      <c r="A121" s="98"/>
      <c r="B121" s="78"/>
      <c r="C121" s="104"/>
      <c r="D121" s="104"/>
      <c r="E121" s="104"/>
      <c r="F121" s="104"/>
      <c r="G121" s="97"/>
      <c r="H121" s="97"/>
      <c r="I121" s="96"/>
      <c r="J121" s="97"/>
      <c r="K121" s="14"/>
      <c r="L121" s="14"/>
      <c r="M121" s="14"/>
    </row>
    <row r="122" spans="1:13" ht="23.25">
      <c r="A122" s="98"/>
      <c r="B122" s="78"/>
      <c r="C122" s="104"/>
      <c r="D122" s="105"/>
      <c r="E122" s="104"/>
      <c r="F122" s="104"/>
      <c r="G122" s="97"/>
      <c r="H122" s="97"/>
      <c r="I122" s="96"/>
      <c r="J122" s="97"/>
      <c r="K122" s="14"/>
      <c r="L122" s="14"/>
      <c r="M122" s="14"/>
    </row>
    <row r="123" spans="1:13" ht="23.25">
      <c r="A123" s="106"/>
      <c r="B123" s="107"/>
      <c r="C123" s="104"/>
      <c r="D123" s="105"/>
      <c r="E123" s="104"/>
      <c r="F123" s="105"/>
      <c r="G123" s="102"/>
      <c r="H123" s="102"/>
      <c r="I123" s="96"/>
      <c r="J123" s="97"/>
      <c r="K123" s="14"/>
      <c r="L123" s="14"/>
      <c r="M123" s="14"/>
    </row>
    <row r="124" spans="1:13" ht="23.25">
      <c r="A124" s="93"/>
      <c r="B124" s="108"/>
      <c r="C124" s="104"/>
      <c r="D124" s="105"/>
      <c r="E124" s="104"/>
      <c r="F124" s="105"/>
      <c r="G124" s="109"/>
      <c r="H124" s="109"/>
      <c r="I124" s="96"/>
      <c r="J124" s="97"/>
      <c r="K124" s="14"/>
      <c r="L124" s="14"/>
      <c r="M124" s="14"/>
    </row>
    <row r="125" spans="1:13" ht="23.25">
      <c r="A125" s="98"/>
      <c r="B125" s="78"/>
      <c r="C125" s="97"/>
      <c r="D125" s="95"/>
      <c r="E125" s="97"/>
      <c r="F125" s="95"/>
      <c r="G125" s="96"/>
      <c r="H125" s="97"/>
      <c r="I125" s="96"/>
      <c r="J125" s="97"/>
      <c r="K125" s="14"/>
      <c r="L125" s="14"/>
      <c r="M125" s="14"/>
    </row>
    <row r="126" spans="1:13" ht="23.25">
      <c r="A126" s="98"/>
      <c r="B126" s="78"/>
      <c r="C126" s="97"/>
      <c r="D126" s="97"/>
      <c r="E126" s="104"/>
      <c r="F126" s="105"/>
      <c r="G126" s="104"/>
      <c r="H126" s="105"/>
      <c r="I126" s="96"/>
      <c r="J126" s="97"/>
      <c r="K126" s="14"/>
      <c r="L126" s="14"/>
      <c r="M126" s="14"/>
    </row>
    <row r="127" spans="1:13" ht="23.25">
      <c r="A127" s="98"/>
      <c r="B127" s="78"/>
      <c r="C127" s="97"/>
      <c r="D127" s="97"/>
      <c r="E127" s="97"/>
      <c r="F127" s="95"/>
      <c r="G127" s="96"/>
      <c r="H127" s="95"/>
      <c r="I127" s="96"/>
      <c r="J127" s="97"/>
      <c r="K127" s="14"/>
      <c r="L127" s="14"/>
      <c r="M127" s="14"/>
    </row>
    <row r="128" spans="1:13" ht="23.25" customHeight="1">
      <c r="A128" s="98"/>
      <c r="B128" s="78"/>
      <c r="C128" s="97"/>
      <c r="D128" s="97"/>
      <c r="E128" s="104"/>
      <c r="F128" s="105"/>
      <c r="G128" s="104"/>
      <c r="H128" s="105"/>
      <c r="I128" s="96"/>
      <c r="J128" s="97"/>
      <c r="K128" s="14"/>
      <c r="L128" s="14"/>
      <c r="M128" s="14"/>
    </row>
    <row r="129" spans="1:13" ht="23.25">
      <c r="A129" s="98"/>
      <c r="B129" s="78"/>
      <c r="C129" s="97"/>
      <c r="D129" s="97"/>
      <c r="E129" s="97"/>
      <c r="F129" s="95"/>
      <c r="G129" s="96"/>
      <c r="H129" s="95"/>
      <c r="I129" s="96"/>
      <c r="J129" s="97"/>
      <c r="K129" s="14"/>
      <c r="L129" s="14"/>
      <c r="M129" s="14"/>
    </row>
    <row r="130" spans="1:13" ht="23.25">
      <c r="A130" s="98"/>
      <c r="B130" s="99"/>
      <c r="C130" s="104"/>
      <c r="D130" s="104"/>
      <c r="E130" s="104"/>
      <c r="F130" s="105"/>
      <c r="G130" s="96"/>
      <c r="H130" s="97"/>
      <c r="I130" s="96"/>
      <c r="J130" s="97"/>
      <c r="K130" s="14"/>
      <c r="L130" s="14"/>
      <c r="M130" s="14"/>
    </row>
    <row r="131" spans="1:13" ht="23.25">
      <c r="A131" s="98"/>
      <c r="B131" s="99"/>
      <c r="C131" s="97"/>
      <c r="D131" s="95"/>
      <c r="E131" s="97"/>
      <c r="F131" s="95"/>
      <c r="G131" s="96"/>
      <c r="H131" s="97"/>
      <c r="I131" s="96"/>
      <c r="J131" s="97"/>
      <c r="K131" s="14"/>
      <c r="L131" s="14"/>
      <c r="M131" s="14"/>
    </row>
    <row r="132" spans="1:13" ht="23.25">
      <c r="A132" s="98"/>
      <c r="B132" s="78"/>
      <c r="C132" s="104"/>
      <c r="D132" s="105"/>
      <c r="E132" s="104"/>
      <c r="F132" s="105"/>
      <c r="G132" s="96"/>
      <c r="H132" s="97"/>
      <c r="I132" s="96"/>
      <c r="J132" s="97"/>
      <c r="K132" s="14"/>
      <c r="L132" s="14"/>
      <c r="M132" s="14"/>
    </row>
    <row r="133" spans="1:13" ht="23.25">
      <c r="A133" s="98"/>
      <c r="B133" s="78"/>
      <c r="C133" s="97"/>
      <c r="D133" s="95"/>
      <c r="E133" s="97"/>
      <c r="F133" s="95"/>
      <c r="G133" s="96"/>
      <c r="H133" s="97"/>
      <c r="I133" s="96"/>
      <c r="J133" s="97"/>
      <c r="K133" s="14"/>
      <c r="L133" s="14"/>
      <c r="M133" s="14"/>
    </row>
    <row r="134" spans="1:13" ht="23.25">
      <c r="A134" s="98"/>
      <c r="B134" s="78"/>
      <c r="C134" s="104"/>
      <c r="D134" s="105"/>
      <c r="E134" s="104"/>
      <c r="F134" s="105"/>
      <c r="G134" s="96"/>
      <c r="H134" s="97"/>
      <c r="I134" s="96"/>
      <c r="J134" s="97"/>
      <c r="K134" s="14"/>
      <c r="L134" s="14"/>
      <c r="M134" s="14"/>
    </row>
    <row r="135" spans="1:13" ht="23.25">
      <c r="A135" s="98"/>
      <c r="B135" s="78"/>
      <c r="C135" s="97"/>
      <c r="D135" s="95"/>
      <c r="E135" s="97"/>
      <c r="F135" s="95"/>
      <c r="G135" s="96"/>
      <c r="H135" s="97"/>
      <c r="I135" s="96"/>
      <c r="J135" s="97"/>
      <c r="K135" s="14"/>
      <c r="L135" s="14"/>
      <c r="M135" s="14"/>
    </row>
    <row r="136" spans="1:13" ht="23.25">
      <c r="A136" s="98"/>
      <c r="B136" s="78"/>
      <c r="C136" s="104"/>
      <c r="D136" s="105"/>
      <c r="E136" s="104"/>
      <c r="F136" s="105"/>
      <c r="G136" s="96"/>
      <c r="H136" s="97"/>
      <c r="I136" s="96"/>
      <c r="J136" s="97"/>
      <c r="K136" s="14"/>
      <c r="L136" s="14"/>
      <c r="M136" s="14"/>
    </row>
    <row r="137" spans="1:13" ht="23.25">
      <c r="A137" s="98"/>
      <c r="B137" s="78"/>
      <c r="C137" s="97"/>
      <c r="D137" s="95"/>
      <c r="E137" s="97"/>
      <c r="F137" s="95"/>
      <c r="G137" s="96"/>
      <c r="H137" s="97"/>
      <c r="I137" s="96"/>
      <c r="J137" s="97"/>
      <c r="K137" s="14"/>
      <c r="L137" s="14"/>
      <c r="M137" s="14"/>
    </row>
    <row r="138" spans="1:13" ht="23.25">
      <c r="A138" s="98"/>
      <c r="B138" s="78"/>
      <c r="C138" s="104"/>
      <c r="D138" s="105"/>
      <c r="E138" s="104"/>
      <c r="F138" s="105"/>
      <c r="G138" s="96"/>
      <c r="H138" s="97"/>
      <c r="I138" s="96"/>
      <c r="J138" s="97"/>
      <c r="K138" s="14"/>
      <c r="L138" s="14"/>
      <c r="M138" s="14"/>
    </row>
    <row r="139" spans="1:13" ht="23.25">
      <c r="A139" s="98"/>
      <c r="B139" s="78"/>
      <c r="C139" s="97"/>
      <c r="D139" s="97"/>
      <c r="E139" s="104"/>
      <c r="F139" s="105"/>
      <c r="G139" s="104"/>
      <c r="H139" s="104"/>
      <c r="I139" s="96"/>
      <c r="J139" s="97"/>
      <c r="K139" s="14"/>
      <c r="L139" s="14"/>
      <c r="M139" s="14"/>
    </row>
    <row r="140" spans="1:13" ht="23.25">
      <c r="A140" s="98"/>
      <c r="B140" s="78"/>
      <c r="C140" s="97"/>
      <c r="D140" s="97"/>
      <c r="E140" s="97"/>
      <c r="F140" s="95"/>
      <c r="G140" s="96"/>
      <c r="H140" s="97"/>
      <c r="I140" s="96"/>
      <c r="J140" s="97"/>
      <c r="K140" s="14"/>
      <c r="L140" s="14"/>
      <c r="M140" s="14"/>
    </row>
    <row r="141" spans="1:13" ht="23.25">
      <c r="A141" s="106"/>
      <c r="B141" s="107"/>
      <c r="C141" s="102"/>
      <c r="D141" s="102"/>
      <c r="E141" s="104"/>
      <c r="F141" s="105"/>
      <c r="G141" s="104"/>
      <c r="H141" s="104"/>
      <c r="I141" s="96"/>
      <c r="J141" s="97"/>
      <c r="K141" s="14"/>
      <c r="L141" s="14"/>
      <c r="M141" s="14"/>
    </row>
    <row r="142" spans="1:13" ht="23.25">
      <c r="A142" s="93"/>
      <c r="B142" s="108"/>
      <c r="C142" s="104"/>
      <c r="D142" s="104"/>
      <c r="E142" s="109"/>
      <c r="F142" s="109"/>
      <c r="G142" s="104"/>
      <c r="H142" s="104"/>
      <c r="I142" s="96"/>
      <c r="J142" s="97"/>
      <c r="K142" s="14"/>
      <c r="L142" s="14"/>
      <c r="M142" s="14"/>
    </row>
    <row r="143" spans="1:13" ht="23.25">
      <c r="A143" s="98"/>
      <c r="B143" s="78"/>
      <c r="C143" s="104"/>
      <c r="D143" s="104"/>
      <c r="E143" s="97"/>
      <c r="F143" s="97"/>
      <c r="G143" s="104"/>
      <c r="H143" s="104"/>
      <c r="I143" s="96"/>
      <c r="J143" s="97"/>
      <c r="K143" s="14"/>
      <c r="L143" s="14"/>
      <c r="M143" s="14"/>
    </row>
    <row r="144" spans="1:13" ht="23.25">
      <c r="A144" s="98"/>
      <c r="B144" s="99"/>
      <c r="C144" s="104"/>
      <c r="D144" s="105"/>
      <c r="E144" s="97"/>
      <c r="F144" s="97"/>
      <c r="G144" s="104"/>
      <c r="H144" s="105"/>
      <c r="I144" s="96"/>
      <c r="J144" s="97"/>
      <c r="K144" s="14"/>
      <c r="L144" s="14"/>
      <c r="M144" s="14"/>
    </row>
    <row r="145" spans="1:13" ht="23.25">
      <c r="A145" s="98"/>
      <c r="B145" s="99"/>
      <c r="C145" s="104"/>
      <c r="D145" s="105"/>
      <c r="E145" s="97"/>
      <c r="F145" s="97"/>
      <c r="G145" s="104"/>
      <c r="H145" s="105"/>
      <c r="I145" s="96"/>
      <c r="J145" s="97"/>
      <c r="K145" s="14"/>
      <c r="L145" s="14"/>
      <c r="M145" s="14"/>
    </row>
    <row r="146" spans="1:13" ht="23.25">
      <c r="A146" s="98"/>
      <c r="B146" s="78"/>
      <c r="C146" s="104"/>
      <c r="D146" s="105"/>
      <c r="E146" s="97"/>
      <c r="F146" s="97"/>
      <c r="G146" s="104"/>
      <c r="H146" s="105"/>
      <c r="I146" s="96"/>
      <c r="J146" s="97"/>
      <c r="K146" s="14"/>
      <c r="L146" s="14"/>
      <c r="M146" s="14"/>
    </row>
    <row r="147" spans="1:13" ht="23.25">
      <c r="A147" s="98"/>
      <c r="B147" s="78"/>
      <c r="C147" s="104"/>
      <c r="D147" s="105"/>
      <c r="E147" s="97"/>
      <c r="F147" s="97"/>
      <c r="G147" s="104"/>
      <c r="H147" s="105"/>
      <c r="I147" s="96"/>
      <c r="J147" s="97"/>
      <c r="K147" s="14"/>
      <c r="L147" s="14"/>
      <c r="M147" s="14"/>
    </row>
    <row r="148" spans="1:13" ht="23.25">
      <c r="A148" s="98"/>
      <c r="B148" s="78"/>
      <c r="C148" s="104"/>
      <c r="D148" s="105"/>
      <c r="E148" s="97"/>
      <c r="F148" s="97"/>
      <c r="G148" s="104"/>
      <c r="H148" s="105"/>
      <c r="I148" s="96"/>
      <c r="J148" s="97"/>
      <c r="K148" s="14"/>
      <c r="L148" s="14"/>
      <c r="M148" s="14"/>
    </row>
    <row r="149" spans="1:13" ht="23.25">
      <c r="A149" s="98"/>
      <c r="B149" s="78"/>
      <c r="C149" s="97"/>
      <c r="D149" s="97"/>
      <c r="E149" s="104"/>
      <c r="F149" s="105"/>
      <c r="G149" s="104"/>
      <c r="H149" s="105"/>
      <c r="I149" s="96"/>
      <c r="J149" s="97"/>
      <c r="K149" s="14"/>
      <c r="L149" s="14"/>
      <c r="M149" s="14"/>
    </row>
    <row r="150" spans="1:13" ht="23.25">
      <c r="A150" s="98"/>
      <c r="B150" s="78"/>
      <c r="C150" s="97"/>
      <c r="D150" s="97"/>
      <c r="E150" s="104"/>
      <c r="F150" s="105"/>
      <c r="G150" s="104"/>
      <c r="H150" s="105"/>
      <c r="I150" s="96"/>
      <c r="J150" s="97"/>
      <c r="K150" s="14"/>
      <c r="L150" s="14"/>
      <c r="M150" s="14"/>
    </row>
    <row r="151" spans="1:13" ht="23.25">
      <c r="A151" s="98"/>
      <c r="B151" s="78"/>
      <c r="C151" s="97"/>
      <c r="D151" s="97"/>
      <c r="E151" s="104"/>
      <c r="F151" s="105"/>
      <c r="G151" s="104"/>
      <c r="H151" s="105"/>
      <c r="I151" s="96"/>
      <c r="J151" s="97"/>
      <c r="K151" s="14"/>
      <c r="L151" s="14"/>
      <c r="M151" s="14"/>
    </row>
    <row r="152" spans="1:13" ht="23.25">
      <c r="A152" s="98"/>
      <c r="B152" s="78"/>
      <c r="C152" s="97"/>
      <c r="D152" s="97"/>
      <c r="E152" s="104"/>
      <c r="F152" s="105"/>
      <c r="G152" s="104"/>
      <c r="H152" s="105"/>
      <c r="I152" s="96"/>
      <c r="J152" s="97"/>
      <c r="K152" s="14"/>
      <c r="L152" s="14"/>
      <c r="M152" s="14"/>
    </row>
    <row r="153" spans="1:13" ht="23.25">
      <c r="A153" s="98"/>
      <c r="B153" s="78"/>
      <c r="C153" s="97"/>
      <c r="D153" s="97"/>
      <c r="E153" s="97"/>
      <c r="F153" s="95"/>
      <c r="G153" s="96"/>
      <c r="H153" s="95"/>
      <c r="I153" s="96"/>
      <c r="J153" s="97"/>
      <c r="K153" s="14"/>
      <c r="L153" s="14"/>
      <c r="M153" s="14"/>
    </row>
    <row r="154" spans="1:13" ht="23.25">
      <c r="A154" s="98"/>
      <c r="B154" s="78"/>
      <c r="C154" s="104"/>
      <c r="D154" s="105"/>
      <c r="E154" s="104"/>
      <c r="F154" s="105"/>
      <c r="G154" s="96"/>
      <c r="H154" s="97"/>
      <c r="I154" s="96"/>
      <c r="J154" s="97"/>
      <c r="K154" s="14"/>
      <c r="L154" s="14"/>
      <c r="M154" s="14"/>
    </row>
    <row r="155" spans="1:13" ht="23.25">
      <c r="A155" s="98"/>
      <c r="B155" s="78"/>
      <c r="C155" s="104"/>
      <c r="D155" s="105"/>
      <c r="E155" s="97"/>
      <c r="F155" s="97"/>
      <c r="G155" s="104"/>
      <c r="H155" s="105"/>
      <c r="I155" s="96"/>
      <c r="J155" s="97"/>
      <c r="K155" s="14"/>
      <c r="L155" s="14"/>
      <c r="M155" s="14"/>
    </row>
    <row r="156" spans="1:13" ht="23.25">
      <c r="A156" s="98"/>
      <c r="B156" s="78"/>
      <c r="C156" s="55"/>
      <c r="D156" s="100"/>
      <c r="E156" s="97"/>
      <c r="F156" s="97"/>
      <c r="G156" s="96"/>
      <c r="H156" s="95"/>
      <c r="I156" s="96"/>
      <c r="J156" s="97"/>
      <c r="K156" s="14"/>
      <c r="L156" s="14"/>
      <c r="M156" s="14"/>
    </row>
    <row r="157" spans="1:13" ht="23.25">
      <c r="A157" s="98"/>
      <c r="B157" s="78"/>
      <c r="C157" s="104"/>
      <c r="D157" s="105"/>
      <c r="E157" s="97"/>
      <c r="F157" s="97"/>
      <c r="G157" s="104"/>
      <c r="H157" s="105"/>
      <c r="I157" s="96"/>
      <c r="J157" s="97"/>
      <c r="K157" s="14"/>
      <c r="L157" s="14"/>
      <c r="M157" s="14"/>
    </row>
    <row r="158" spans="1:13" ht="23.25">
      <c r="A158" s="98"/>
      <c r="B158" s="78"/>
      <c r="C158" s="97"/>
      <c r="D158" s="95"/>
      <c r="E158" s="97"/>
      <c r="F158" s="97"/>
      <c r="G158" s="96"/>
      <c r="H158" s="95"/>
      <c r="I158" s="96"/>
      <c r="J158" s="97"/>
      <c r="K158" s="14"/>
      <c r="L158" s="14"/>
      <c r="M158" s="14"/>
    </row>
    <row r="159" spans="1:13" ht="23.25">
      <c r="A159" s="106"/>
      <c r="B159" s="107"/>
      <c r="C159" s="102"/>
      <c r="D159" s="103"/>
      <c r="E159" s="102"/>
      <c r="F159" s="103"/>
      <c r="G159" s="110"/>
      <c r="H159" s="103"/>
      <c r="I159" s="96"/>
      <c r="J159" s="97"/>
      <c r="K159" s="14"/>
      <c r="L159" s="14"/>
      <c r="M159" s="14"/>
    </row>
    <row r="160" spans="1:13" ht="23.25">
      <c r="A160" s="93"/>
      <c r="B160" s="108"/>
      <c r="C160" s="109"/>
      <c r="D160" s="109"/>
      <c r="E160" s="104"/>
      <c r="F160" s="105"/>
      <c r="G160" s="104"/>
      <c r="H160" s="105"/>
      <c r="I160" s="96"/>
      <c r="J160" s="97"/>
      <c r="K160" s="14"/>
      <c r="L160" s="14"/>
      <c r="M160" s="14"/>
    </row>
    <row r="161" spans="1:13" ht="23.25">
      <c r="A161" s="98"/>
      <c r="B161" s="78"/>
      <c r="C161" s="97"/>
      <c r="D161" s="97"/>
      <c r="E161" s="97"/>
      <c r="F161" s="95"/>
      <c r="G161" s="96"/>
      <c r="H161" s="95"/>
      <c r="I161" s="96"/>
      <c r="J161" s="97"/>
      <c r="K161" s="14"/>
      <c r="L161" s="14"/>
      <c r="M161" s="14"/>
    </row>
    <row r="162" spans="1:13" ht="23.25">
      <c r="A162" s="98"/>
      <c r="B162" s="78"/>
      <c r="C162" s="104"/>
      <c r="D162" s="104"/>
      <c r="E162" s="104"/>
      <c r="F162" s="105"/>
      <c r="G162" s="97"/>
      <c r="H162" s="97"/>
      <c r="I162" s="96"/>
      <c r="J162" s="97"/>
      <c r="K162" s="14"/>
      <c r="L162" s="14"/>
      <c r="M162" s="14"/>
    </row>
    <row r="163" spans="1:13" ht="23.25">
      <c r="A163" s="98"/>
      <c r="B163" s="99"/>
      <c r="C163" s="55"/>
      <c r="D163" s="114"/>
      <c r="E163" s="97"/>
      <c r="F163" s="95"/>
      <c r="G163" s="97"/>
      <c r="H163" s="97"/>
      <c r="I163" s="96"/>
      <c r="J163" s="97"/>
      <c r="K163" s="14"/>
      <c r="L163" s="14"/>
      <c r="M163" s="14"/>
    </row>
    <row r="164" spans="1:13" ht="23.25">
      <c r="A164" s="98"/>
      <c r="B164" s="99"/>
      <c r="C164" s="104"/>
      <c r="D164" s="104"/>
      <c r="E164" s="104"/>
      <c r="F164" s="105"/>
      <c r="G164" s="97"/>
      <c r="H164" s="97"/>
      <c r="I164" s="96"/>
      <c r="J164" s="97"/>
      <c r="K164" s="14"/>
      <c r="L164" s="14"/>
      <c r="M164" s="14"/>
    </row>
    <row r="165" spans="1:13" ht="23.25">
      <c r="A165" s="98"/>
      <c r="B165" s="99"/>
      <c r="C165" s="97"/>
      <c r="D165" s="97"/>
      <c r="E165" s="104"/>
      <c r="F165" s="105"/>
      <c r="G165" s="104"/>
      <c r="H165" s="104"/>
      <c r="I165" s="96"/>
      <c r="J165" s="97"/>
      <c r="K165" s="14"/>
      <c r="L165" s="14"/>
      <c r="M165" s="14"/>
    </row>
    <row r="166" spans="1:13" ht="23.25">
      <c r="A166" s="98"/>
      <c r="B166" s="99"/>
      <c r="C166" s="97"/>
      <c r="D166" s="97"/>
      <c r="E166" s="97"/>
      <c r="F166" s="95"/>
      <c r="G166" s="96"/>
      <c r="H166" s="95"/>
      <c r="I166" s="96"/>
      <c r="J166" s="97"/>
      <c r="K166" s="14"/>
      <c r="L166" s="14"/>
      <c r="M166" s="14"/>
    </row>
    <row r="167" spans="1:13" ht="23.25">
      <c r="A167" s="98"/>
      <c r="B167" s="99"/>
      <c r="C167" s="97"/>
      <c r="D167" s="97"/>
      <c r="E167" s="104"/>
      <c r="F167" s="105"/>
      <c r="G167" s="104"/>
      <c r="H167" s="105"/>
      <c r="I167" s="96"/>
      <c r="J167" s="97"/>
      <c r="K167" s="14"/>
      <c r="L167" s="14"/>
      <c r="M167" s="14"/>
    </row>
    <row r="168" spans="1:13" ht="23.25">
      <c r="A168" s="98"/>
      <c r="B168" s="99"/>
      <c r="C168" s="97"/>
      <c r="D168" s="97"/>
      <c r="E168" s="104"/>
      <c r="F168" s="105"/>
      <c r="G168" s="104"/>
      <c r="H168" s="105"/>
      <c r="I168" s="96"/>
      <c r="J168" s="97"/>
      <c r="K168" s="14"/>
      <c r="L168" s="14"/>
      <c r="M168" s="14"/>
    </row>
    <row r="169" spans="1:13" ht="23.25">
      <c r="A169" s="98"/>
      <c r="B169" s="99"/>
      <c r="C169" s="104"/>
      <c r="D169" s="105"/>
      <c r="E169" s="97"/>
      <c r="F169" s="97"/>
      <c r="G169" s="104"/>
      <c r="H169" s="105"/>
      <c r="I169" s="96"/>
      <c r="J169" s="97"/>
      <c r="K169" s="14"/>
      <c r="L169" s="14"/>
      <c r="M169" s="14"/>
    </row>
    <row r="170" spans="1:13" ht="23.25">
      <c r="A170" s="98"/>
      <c r="B170" s="99"/>
      <c r="C170" s="104"/>
      <c r="D170" s="105"/>
      <c r="E170" s="97"/>
      <c r="F170" s="97"/>
      <c r="G170" s="104"/>
      <c r="H170" s="105"/>
      <c r="I170" s="96"/>
      <c r="J170" s="97"/>
      <c r="K170" s="14"/>
      <c r="L170" s="14"/>
      <c r="M170" s="14"/>
    </row>
    <row r="171" spans="1:13" ht="23.25">
      <c r="A171" s="98"/>
      <c r="B171" s="99"/>
      <c r="C171" s="55"/>
      <c r="D171" s="100"/>
      <c r="E171" s="97"/>
      <c r="F171" s="97"/>
      <c r="G171" s="96"/>
      <c r="H171" s="95"/>
      <c r="I171" s="96"/>
      <c r="J171" s="97"/>
      <c r="K171" s="14"/>
      <c r="L171" s="14"/>
      <c r="M171" s="14"/>
    </row>
    <row r="172" spans="1:13" ht="23.25">
      <c r="A172" s="98"/>
      <c r="B172" s="99"/>
      <c r="C172" s="104"/>
      <c r="D172" s="105"/>
      <c r="E172" s="97"/>
      <c r="F172" s="97"/>
      <c r="G172" s="104"/>
      <c r="H172" s="105"/>
      <c r="I172" s="96"/>
      <c r="J172" s="97"/>
      <c r="K172" s="14"/>
      <c r="L172" s="14"/>
      <c r="M172" s="14"/>
    </row>
    <row r="173" spans="1:13" ht="23.25">
      <c r="A173" s="98"/>
      <c r="B173" s="99"/>
      <c r="C173" s="97"/>
      <c r="D173" s="95"/>
      <c r="E173" s="97"/>
      <c r="F173" s="95"/>
      <c r="G173" s="96"/>
      <c r="H173" s="95"/>
      <c r="I173" s="96"/>
      <c r="J173" s="97"/>
      <c r="K173" s="14"/>
      <c r="L173" s="14"/>
      <c r="M173" s="14"/>
    </row>
    <row r="174" spans="1:13" ht="23.25">
      <c r="A174" s="98"/>
      <c r="B174" s="99"/>
      <c r="C174" s="104"/>
      <c r="D174" s="105"/>
      <c r="E174" s="104"/>
      <c r="F174" s="105"/>
      <c r="G174" s="97"/>
      <c r="H174" s="97"/>
      <c r="I174" s="96"/>
      <c r="J174" s="97"/>
      <c r="K174" s="14"/>
      <c r="L174" s="14"/>
      <c r="M174" s="14"/>
    </row>
    <row r="175" spans="1:13" ht="23.25">
      <c r="A175" s="98"/>
      <c r="B175" s="99"/>
      <c r="C175" s="97"/>
      <c r="D175" s="95"/>
      <c r="E175" s="97"/>
      <c r="F175" s="95"/>
      <c r="G175" s="96"/>
      <c r="H175" s="97"/>
      <c r="I175" s="96"/>
      <c r="J175" s="97"/>
      <c r="K175" s="14"/>
      <c r="L175" s="14"/>
      <c r="M175" s="14"/>
    </row>
    <row r="176" spans="1:13" ht="23.25">
      <c r="A176" s="98"/>
      <c r="B176" s="99"/>
      <c r="C176" s="104"/>
      <c r="D176" s="105"/>
      <c r="E176" s="104"/>
      <c r="F176" s="105"/>
      <c r="G176" s="97"/>
      <c r="H176" s="97"/>
      <c r="I176" s="96"/>
      <c r="J176" s="97"/>
      <c r="K176" s="14"/>
      <c r="L176" s="14"/>
      <c r="M176" s="14"/>
    </row>
    <row r="177" spans="1:13" ht="23.25">
      <c r="A177" s="106"/>
      <c r="B177" s="112"/>
      <c r="C177" s="56"/>
      <c r="D177" s="101"/>
      <c r="E177" s="102"/>
      <c r="F177" s="103"/>
      <c r="G177" s="102"/>
      <c r="H177" s="102"/>
      <c r="I177" s="96"/>
      <c r="J177" s="97"/>
      <c r="K177" s="14"/>
      <c r="L177" s="14"/>
      <c r="M177" s="14"/>
    </row>
    <row r="178" spans="1:13" ht="23.25">
      <c r="A178" s="93"/>
      <c r="B178" s="113"/>
      <c r="C178" s="104"/>
      <c r="D178" s="105"/>
      <c r="E178" s="104"/>
      <c r="F178" s="105"/>
      <c r="G178" s="109"/>
      <c r="H178" s="109"/>
      <c r="I178" s="96"/>
      <c r="J178" s="97"/>
      <c r="K178" s="14"/>
      <c r="L178" s="14"/>
      <c r="M178" s="14"/>
    </row>
    <row r="179" spans="1:13" ht="23.25">
      <c r="A179" s="98"/>
      <c r="B179" s="99"/>
      <c r="C179" s="104"/>
      <c r="D179" s="105"/>
      <c r="E179" s="104"/>
      <c r="F179" s="105"/>
      <c r="G179" s="97"/>
      <c r="H179" s="97"/>
      <c r="I179" s="96"/>
      <c r="J179" s="97"/>
      <c r="K179" s="14"/>
      <c r="L179" s="14"/>
      <c r="M179" s="14"/>
    </row>
    <row r="180" spans="1:13" ht="23.25">
      <c r="A180" s="98"/>
      <c r="B180" s="99"/>
      <c r="C180" s="97"/>
      <c r="D180" s="95"/>
      <c r="E180" s="97"/>
      <c r="F180" s="95"/>
      <c r="G180" s="96"/>
      <c r="H180" s="97"/>
      <c r="I180" s="96"/>
      <c r="J180" s="97"/>
      <c r="K180" s="14"/>
      <c r="L180" s="14"/>
      <c r="M180" s="14"/>
    </row>
    <row r="181" spans="1:13" ht="23.25">
      <c r="A181" s="98"/>
      <c r="B181" s="99"/>
      <c r="C181" s="97"/>
      <c r="D181" s="97"/>
      <c r="E181" s="104"/>
      <c r="F181" s="105"/>
      <c r="G181" s="104"/>
      <c r="H181" s="105"/>
      <c r="I181" s="96"/>
      <c r="J181" s="97"/>
      <c r="K181" s="14"/>
      <c r="L181" s="14"/>
      <c r="M181" s="14"/>
    </row>
    <row r="182" spans="1:13" ht="23.25">
      <c r="A182" s="98"/>
      <c r="B182" s="99"/>
      <c r="C182" s="97"/>
      <c r="D182" s="97"/>
      <c r="E182" s="97"/>
      <c r="F182" s="95"/>
      <c r="G182" s="96"/>
      <c r="H182" s="95"/>
      <c r="I182" s="96"/>
      <c r="J182" s="97"/>
      <c r="K182" s="14"/>
      <c r="L182" s="14"/>
      <c r="M182" s="14"/>
    </row>
    <row r="183" spans="1:13" ht="23.25">
      <c r="A183" s="98"/>
      <c r="B183" s="99"/>
      <c r="C183" s="97"/>
      <c r="D183" s="97"/>
      <c r="E183" s="104"/>
      <c r="F183" s="105"/>
      <c r="G183" s="104"/>
      <c r="H183" s="105"/>
      <c r="I183" s="96"/>
      <c r="J183" s="97"/>
      <c r="K183" s="14"/>
      <c r="L183" s="14"/>
      <c r="M183" s="14"/>
    </row>
    <row r="184" spans="1:13" ht="23.25">
      <c r="A184" s="98"/>
      <c r="B184" s="99"/>
      <c r="C184" s="97"/>
      <c r="D184" s="97"/>
      <c r="E184" s="104"/>
      <c r="F184" s="105"/>
      <c r="G184" s="104"/>
      <c r="H184" s="105"/>
      <c r="I184" s="96"/>
      <c r="J184" s="97"/>
      <c r="K184" s="14"/>
      <c r="L184" s="14"/>
      <c r="M184" s="14"/>
    </row>
    <row r="185" spans="1:10" ht="23.25">
      <c r="A185" s="98"/>
      <c r="B185" s="99"/>
      <c r="C185" s="104"/>
      <c r="D185" s="105"/>
      <c r="E185" s="97"/>
      <c r="F185" s="97"/>
      <c r="G185" s="104"/>
      <c r="H185" s="105"/>
      <c r="I185" s="96"/>
      <c r="J185" s="97"/>
    </row>
    <row r="186" spans="1:10" ht="23.25">
      <c r="A186" s="98"/>
      <c r="B186" s="99"/>
      <c r="C186" s="104"/>
      <c r="D186" s="105"/>
      <c r="E186" s="97"/>
      <c r="F186" s="97"/>
      <c r="G186" s="104"/>
      <c r="H186" s="105"/>
      <c r="I186" s="96"/>
      <c r="J186" s="97"/>
    </row>
    <row r="187" spans="1:10" ht="23.25">
      <c r="A187" s="98"/>
      <c r="B187" s="99"/>
      <c r="C187" s="104"/>
      <c r="D187" s="105"/>
      <c r="E187" s="97"/>
      <c r="F187" s="97"/>
      <c r="G187" s="104"/>
      <c r="H187" s="105"/>
      <c r="I187" s="96"/>
      <c r="J187" s="97"/>
    </row>
    <row r="188" spans="1:10" ht="23.25">
      <c r="A188" s="98"/>
      <c r="B188" s="99"/>
      <c r="C188" s="104"/>
      <c r="D188" s="105"/>
      <c r="E188" s="97"/>
      <c r="F188" s="97"/>
      <c r="G188" s="104"/>
      <c r="H188" s="105"/>
      <c r="I188" s="96"/>
      <c r="J188" s="97"/>
    </row>
    <row r="189" spans="1:10" ht="23.25">
      <c r="A189" s="98"/>
      <c r="B189" s="99"/>
      <c r="C189" s="104"/>
      <c r="D189" s="105"/>
      <c r="E189" s="97"/>
      <c r="F189" s="97"/>
      <c r="G189" s="104"/>
      <c r="H189" s="105"/>
      <c r="I189" s="96"/>
      <c r="J189" s="97"/>
    </row>
    <row r="190" spans="1:10" ht="23.25">
      <c r="A190" s="98"/>
      <c r="B190" s="99"/>
      <c r="C190" s="55"/>
      <c r="D190" s="100"/>
      <c r="E190" s="97"/>
      <c r="F190" s="97"/>
      <c r="G190" s="96"/>
      <c r="H190" s="95"/>
      <c r="I190" s="96"/>
      <c r="J190" s="97"/>
    </row>
    <row r="191" spans="1:10" ht="23.25">
      <c r="A191" s="98"/>
      <c r="B191" s="99"/>
      <c r="C191" s="104"/>
      <c r="D191" s="105"/>
      <c r="E191" s="97"/>
      <c r="F191" s="97"/>
      <c r="G191" s="104"/>
      <c r="H191" s="105"/>
      <c r="I191" s="96"/>
      <c r="J191" s="97"/>
    </row>
    <row r="192" spans="1:10" ht="23.25">
      <c r="A192" s="98"/>
      <c r="B192" s="99"/>
      <c r="C192" s="104"/>
      <c r="D192" s="105"/>
      <c r="E192" s="104"/>
      <c r="F192" s="104"/>
      <c r="G192" s="97"/>
      <c r="H192" s="97"/>
      <c r="I192" s="96"/>
      <c r="J192" s="97"/>
    </row>
    <row r="193" spans="1:10" ht="23.25">
      <c r="A193" s="98"/>
      <c r="B193" s="99"/>
      <c r="C193" s="97"/>
      <c r="D193" s="95"/>
      <c r="E193" s="97"/>
      <c r="F193" s="95"/>
      <c r="G193" s="96"/>
      <c r="H193" s="97"/>
      <c r="I193" s="96"/>
      <c r="J193" s="97"/>
    </row>
    <row r="194" spans="1:10" ht="23.25">
      <c r="A194" s="98"/>
      <c r="B194" s="99"/>
      <c r="C194" s="104"/>
      <c r="D194" s="105"/>
      <c r="E194" s="104"/>
      <c r="F194" s="105"/>
      <c r="G194" s="97"/>
      <c r="H194" s="97"/>
      <c r="I194" s="96"/>
      <c r="J194" s="97"/>
    </row>
    <row r="195" spans="1:10" ht="23.25">
      <c r="A195" s="106"/>
      <c r="B195" s="112"/>
      <c r="C195" s="56"/>
      <c r="D195" s="101"/>
      <c r="E195" s="102"/>
      <c r="F195" s="103"/>
      <c r="G195" s="102"/>
      <c r="H195" s="102"/>
      <c r="I195" s="96"/>
      <c r="J195" s="97"/>
    </row>
    <row r="196" spans="1:10" ht="23.25">
      <c r="A196" s="93"/>
      <c r="B196" s="113"/>
      <c r="C196" s="104"/>
      <c r="D196" s="105"/>
      <c r="E196" s="104"/>
      <c r="F196" s="105"/>
      <c r="G196" s="109"/>
      <c r="H196" s="109"/>
      <c r="I196" s="96"/>
      <c r="J196" s="97"/>
    </row>
    <row r="197" spans="1:10" ht="23.25">
      <c r="A197" s="98"/>
      <c r="B197" s="99"/>
      <c r="C197" s="55"/>
      <c r="D197" s="100"/>
      <c r="E197" s="97"/>
      <c r="F197" s="95"/>
      <c r="G197" s="97"/>
      <c r="H197" s="97"/>
      <c r="I197" s="96"/>
      <c r="J197" s="97"/>
    </row>
    <row r="198" spans="1:10" ht="23.25">
      <c r="A198" s="98"/>
      <c r="B198" s="99"/>
      <c r="C198" s="104"/>
      <c r="D198" s="105"/>
      <c r="E198" s="104"/>
      <c r="F198" s="105"/>
      <c r="G198" s="97"/>
      <c r="H198" s="97"/>
      <c r="I198" s="96"/>
      <c r="J198" s="97"/>
    </row>
    <row r="199" spans="1:10" ht="23.25">
      <c r="A199" s="98"/>
      <c r="B199" s="99"/>
      <c r="C199" s="97"/>
      <c r="D199" s="95"/>
      <c r="E199" s="97"/>
      <c r="F199" s="95"/>
      <c r="G199" s="96"/>
      <c r="H199" s="95"/>
      <c r="I199" s="96"/>
      <c r="J199" s="97"/>
    </row>
    <row r="200" spans="1:10" ht="23.25">
      <c r="A200" s="98"/>
      <c r="B200" s="99"/>
      <c r="C200" s="97"/>
      <c r="D200" s="97"/>
      <c r="E200" s="104"/>
      <c r="F200" s="105"/>
      <c r="G200" s="104"/>
      <c r="H200" s="105"/>
      <c r="I200" s="96"/>
      <c r="J200" s="97"/>
    </row>
    <row r="201" spans="1:10" ht="23.25">
      <c r="A201" s="98"/>
      <c r="B201" s="99"/>
      <c r="C201" s="97"/>
      <c r="D201" s="97"/>
      <c r="E201" s="97"/>
      <c r="F201" s="95"/>
      <c r="G201" s="96"/>
      <c r="H201" s="95"/>
      <c r="I201" s="96"/>
      <c r="J201" s="97"/>
    </row>
    <row r="202" spans="1:10" ht="23.25">
      <c r="A202" s="98"/>
      <c r="B202" s="99"/>
      <c r="C202" s="97"/>
      <c r="D202" s="97"/>
      <c r="E202" s="104"/>
      <c r="F202" s="105"/>
      <c r="G202" s="104"/>
      <c r="H202" s="105"/>
      <c r="I202" s="96"/>
      <c r="J202" s="97"/>
    </row>
    <row r="203" spans="1:10" ht="23.25">
      <c r="A203" s="98"/>
      <c r="B203" s="99"/>
      <c r="C203" s="97"/>
      <c r="D203" s="97"/>
      <c r="E203" s="97"/>
      <c r="F203" s="95"/>
      <c r="G203" s="96"/>
      <c r="H203" s="95"/>
      <c r="I203" s="96"/>
      <c r="J203" s="97"/>
    </row>
    <row r="204" spans="1:10" ht="23.25">
      <c r="A204" s="98"/>
      <c r="B204" s="99"/>
      <c r="C204" s="104"/>
      <c r="D204" s="104"/>
      <c r="E204" s="104"/>
      <c r="F204" s="105"/>
      <c r="G204" s="96"/>
      <c r="H204" s="97"/>
      <c r="I204" s="96"/>
      <c r="J204" s="97"/>
    </row>
    <row r="205" spans="1:10" ht="23.25">
      <c r="A205" s="98"/>
      <c r="B205" s="99"/>
      <c r="C205" s="55"/>
      <c r="D205" s="114"/>
      <c r="E205" s="97"/>
      <c r="F205" s="95"/>
      <c r="G205" s="97"/>
      <c r="H205" s="97"/>
      <c r="I205" s="96"/>
      <c r="J205" s="97"/>
    </row>
    <row r="206" spans="1:10" ht="23.25">
      <c r="A206" s="98"/>
      <c r="B206" s="99"/>
      <c r="C206" s="97"/>
      <c r="D206" s="97"/>
      <c r="E206" s="104"/>
      <c r="F206" s="105"/>
      <c r="G206" s="104"/>
      <c r="H206" s="105"/>
      <c r="I206" s="96"/>
      <c r="J206" s="97"/>
    </row>
    <row r="207" spans="1:10" ht="23.25">
      <c r="A207" s="98"/>
      <c r="B207" s="99"/>
      <c r="C207" s="97"/>
      <c r="D207" s="97"/>
      <c r="E207" s="104"/>
      <c r="F207" s="105"/>
      <c r="G207" s="104"/>
      <c r="H207" s="105"/>
      <c r="I207" s="96"/>
      <c r="J207" s="97"/>
    </row>
    <row r="208" spans="1:10" ht="23.25">
      <c r="A208" s="98"/>
      <c r="B208" s="99"/>
      <c r="C208" s="97"/>
      <c r="D208" s="97"/>
      <c r="E208" s="104"/>
      <c r="F208" s="105"/>
      <c r="G208" s="104"/>
      <c r="H208" s="105"/>
      <c r="I208" s="96"/>
      <c r="J208" s="97"/>
    </row>
    <row r="209" spans="1:10" ht="23.25">
      <c r="A209" s="98"/>
      <c r="B209" s="99"/>
      <c r="C209" s="97"/>
      <c r="D209" s="97"/>
      <c r="E209" s="104"/>
      <c r="F209" s="105"/>
      <c r="G209" s="104"/>
      <c r="H209" s="105"/>
      <c r="I209" s="96"/>
      <c r="J209" s="97"/>
    </row>
    <row r="210" spans="1:10" ht="23.25">
      <c r="A210" s="98"/>
      <c r="B210" s="99"/>
      <c r="C210" s="97"/>
      <c r="D210" s="97"/>
      <c r="E210" s="104"/>
      <c r="F210" s="105"/>
      <c r="G210" s="104"/>
      <c r="H210" s="105"/>
      <c r="I210" s="96"/>
      <c r="J210" s="97"/>
    </row>
    <row r="211" spans="1:10" ht="23.25">
      <c r="A211" s="98"/>
      <c r="B211" s="99"/>
      <c r="C211" s="104"/>
      <c r="D211" s="104"/>
      <c r="E211" s="97"/>
      <c r="F211" s="97"/>
      <c r="G211" s="104"/>
      <c r="H211" s="105"/>
      <c r="I211" s="96"/>
      <c r="J211" s="97"/>
    </row>
    <row r="212" spans="1:10" ht="23.25">
      <c r="A212" s="98"/>
      <c r="B212" s="99"/>
      <c r="C212" s="104"/>
      <c r="D212" s="105"/>
      <c r="E212" s="97"/>
      <c r="F212" s="97"/>
      <c r="G212" s="104"/>
      <c r="H212" s="105"/>
      <c r="I212" s="96"/>
      <c r="J212" s="97"/>
    </row>
    <row r="213" spans="1:10" ht="23.25">
      <c r="A213" s="98"/>
      <c r="B213" s="99"/>
      <c r="C213" s="104"/>
      <c r="D213" s="105"/>
      <c r="E213" s="97"/>
      <c r="F213" s="97"/>
      <c r="G213" s="104"/>
      <c r="H213" s="105"/>
      <c r="I213" s="96"/>
      <c r="J213" s="97"/>
    </row>
    <row r="214" spans="1:10" ht="23.25">
      <c r="A214" s="93"/>
      <c r="B214" s="113"/>
      <c r="C214" s="117"/>
      <c r="D214" s="118"/>
      <c r="E214" s="109"/>
      <c r="F214" s="109"/>
      <c r="G214" s="117"/>
      <c r="H214" s="118"/>
      <c r="I214" s="96"/>
      <c r="J214" s="97"/>
    </row>
    <row r="215" spans="1:10" ht="23.25">
      <c r="A215" s="98"/>
      <c r="B215" s="99"/>
      <c r="C215" s="104"/>
      <c r="D215" s="105"/>
      <c r="E215" s="97"/>
      <c r="F215" s="97"/>
      <c r="G215" s="104"/>
      <c r="H215" s="105"/>
      <c r="I215" s="96"/>
      <c r="J215" s="97"/>
    </row>
    <row r="216" spans="1:10" ht="23.25">
      <c r="A216" s="98"/>
      <c r="B216" s="99"/>
      <c r="C216" s="104"/>
      <c r="D216" s="105"/>
      <c r="E216" s="104"/>
      <c r="F216" s="105"/>
      <c r="G216" s="97"/>
      <c r="H216" s="97"/>
      <c r="I216" s="96"/>
      <c r="J216" s="97"/>
    </row>
    <row r="217" spans="1:10" ht="23.25">
      <c r="A217" s="98"/>
      <c r="B217" s="99"/>
      <c r="C217" s="104"/>
      <c r="D217" s="105"/>
      <c r="E217" s="104"/>
      <c r="F217" s="105"/>
      <c r="G217" s="97"/>
      <c r="H217" s="97"/>
      <c r="I217" s="96"/>
      <c r="J217" s="97"/>
    </row>
    <row r="218" spans="1:10" ht="23.25">
      <c r="A218" s="98"/>
      <c r="B218" s="99"/>
      <c r="C218" s="104"/>
      <c r="D218" s="105"/>
      <c r="E218" s="104"/>
      <c r="F218" s="105"/>
      <c r="G218" s="97"/>
      <c r="H218" s="97"/>
      <c r="I218" s="96"/>
      <c r="J218" s="97"/>
    </row>
    <row r="219" spans="1:10" ht="23.25">
      <c r="A219" s="98"/>
      <c r="B219" s="99"/>
      <c r="C219" s="104"/>
      <c r="D219" s="105"/>
      <c r="E219" s="104"/>
      <c r="F219" s="105"/>
      <c r="G219" s="97"/>
      <c r="H219" s="97"/>
      <c r="I219" s="96"/>
      <c r="J219" s="97"/>
    </row>
    <row r="220" spans="1:10" ht="23.25">
      <c r="A220" s="98"/>
      <c r="B220" s="99"/>
      <c r="C220" s="97"/>
      <c r="D220" s="97"/>
      <c r="E220" s="104"/>
      <c r="F220" s="105"/>
      <c r="G220" s="104"/>
      <c r="H220" s="104"/>
      <c r="I220" s="96"/>
      <c r="J220" s="97"/>
    </row>
    <row r="221" spans="1:10" ht="23.25">
      <c r="A221" s="98"/>
      <c r="B221" s="99"/>
      <c r="C221" s="97"/>
      <c r="D221" s="97"/>
      <c r="E221" s="97"/>
      <c r="F221" s="95"/>
      <c r="G221" s="96"/>
      <c r="H221" s="95"/>
      <c r="I221" s="96"/>
      <c r="J221" s="97"/>
    </row>
    <row r="222" spans="1:10" ht="23.25">
      <c r="A222" s="98"/>
      <c r="B222" s="99"/>
      <c r="C222" s="97"/>
      <c r="D222" s="97"/>
      <c r="E222" s="104"/>
      <c r="F222" s="105"/>
      <c r="G222" s="104"/>
      <c r="H222" s="105"/>
      <c r="I222" s="96"/>
      <c r="J222" s="97"/>
    </row>
    <row r="223" spans="1:10" ht="23.25">
      <c r="A223" s="98"/>
      <c r="B223" s="99"/>
      <c r="C223" s="97"/>
      <c r="D223" s="97"/>
      <c r="E223" s="97"/>
      <c r="F223" s="95"/>
      <c r="G223" s="96"/>
      <c r="H223" s="95"/>
      <c r="I223" s="96"/>
      <c r="J223" s="97"/>
    </row>
    <row r="224" spans="1:10" ht="23.25">
      <c r="A224" s="98"/>
      <c r="B224" s="99"/>
      <c r="C224" s="97"/>
      <c r="D224" s="97"/>
      <c r="E224" s="104"/>
      <c r="F224" s="105"/>
      <c r="G224" s="104"/>
      <c r="H224" s="105"/>
      <c r="I224" s="96"/>
      <c r="J224" s="97"/>
    </row>
    <row r="225" spans="1:10" ht="23.25">
      <c r="A225" s="98"/>
      <c r="B225" s="99"/>
      <c r="C225" s="97"/>
      <c r="D225" s="97"/>
      <c r="E225" s="104"/>
      <c r="F225" s="105"/>
      <c r="G225" s="104"/>
      <c r="H225" s="105"/>
      <c r="I225" s="96"/>
      <c r="J225" s="97"/>
    </row>
    <row r="226" spans="1:10" ht="23.25">
      <c r="A226" s="98"/>
      <c r="B226" s="99"/>
      <c r="C226" s="97"/>
      <c r="D226" s="95"/>
      <c r="E226" s="97"/>
      <c r="F226" s="97"/>
      <c r="G226" s="96"/>
      <c r="H226" s="95"/>
      <c r="I226" s="96"/>
      <c r="J226" s="97"/>
    </row>
    <row r="227" spans="1:10" ht="23.25">
      <c r="A227" s="98"/>
      <c r="B227" s="99"/>
      <c r="C227" s="104"/>
      <c r="D227" s="105"/>
      <c r="E227" s="97"/>
      <c r="F227" s="97"/>
      <c r="G227" s="104"/>
      <c r="H227" s="105"/>
      <c r="I227" s="96"/>
      <c r="J227" s="97"/>
    </row>
    <row r="228" spans="1:10" ht="23.25">
      <c r="A228" s="98"/>
      <c r="B228" s="99"/>
      <c r="C228" s="104"/>
      <c r="D228" s="105"/>
      <c r="E228" s="97"/>
      <c r="F228" s="97"/>
      <c r="G228" s="104"/>
      <c r="H228" s="105"/>
      <c r="I228" s="96"/>
      <c r="J228" s="97"/>
    </row>
    <row r="229" spans="1:10" ht="23.25">
      <c r="A229" s="98"/>
      <c r="B229" s="99"/>
      <c r="C229" s="97"/>
      <c r="D229" s="95"/>
      <c r="E229" s="97"/>
      <c r="F229" s="97"/>
      <c r="G229" s="96"/>
      <c r="H229" s="95"/>
      <c r="I229" s="96"/>
      <c r="J229" s="97"/>
    </row>
    <row r="230" spans="1:10" ht="23.25">
      <c r="A230" s="98"/>
      <c r="B230" s="99"/>
      <c r="C230" s="104"/>
      <c r="D230" s="105"/>
      <c r="E230" s="97"/>
      <c r="F230" s="97"/>
      <c r="G230" s="104"/>
      <c r="H230" s="105"/>
      <c r="I230" s="96"/>
      <c r="J230" s="97"/>
    </row>
    <row r="231" spans="1:10" ht="23.25">
      <c r="A231" s="106"/>
      <c r="B231" s="112"/>
      <c r="C231" s="104"/>
      <c r="D231" s="105"/>
      <c r="E231" s="102"/>
      <c r="F231" s="102"/>
      <c r="G231" s="104"/>
      <c r="H231" s="105"/>
      <c r="I231" s="96"/>
      <c r="J231" s="97"/>
    </row>
    <row r="232" spans="1:10" ht="23.25">
      <c r="A232" s="98"/>
      <c r="B232" s="99"/>
      <c r="C232" s="104"/>
      <c r="D232" s="105"/>
      <c r="E232" s="104"/>
      <c r="F232" s="105"/>
      <c r="G232" s="97"/>
      <c r="H232" s="97"/>
      <c r="I232" s="96"/>
      <c r="J232" s="97"/>
    </row>
    <row r="233" spans="1:10" ht="23.25">
      <c r="A233" s="98"/>
      <c r="B233" s="99"/>
      <c r="C233" s="104"/>
      <c r="D233" s="105"/>
      <c r="E233" s="104"/>
      <c r="F233" s="105"/>
      <c r="G233" s="97"/>
      <c r="H233" s="97"/>
      <c r="I233" s="96"/>
      <c r="J233" s="97"/>
    </row>
    <row r="234" spans="1:10" ht="23.25">
      <c r="A234" s="98"/>
      <c r="B234" s="99"/>
      <c r="C234" s="104"/>
      <c r="D234" s="105"/>
      <c r="E234" s="104"/>
      <c r="F234" s="105"/>
      <c r="G234" s="97"/>
      <c r="H234" s="97"/>
      <c r="I234" s="96"/>
      <c r="J234" s="97"/>
    </row>
    <row r="235" spans="1:10" ht="23.25">
      <c r="A235" s="98"/>
      <c r="B235" s="99"/>
      <c r="C235" s="97"/>
      <c r="D235" s="95"/>
      <c r="E235" s="97"/>
      <c r="F235" s="95"/>
      <c r="G235" s="96"/>
      <c r="H235" s="97"/>
      <c r="I235" s="96"/>
      <c r="J235" s="97"/>
    </row>
    <row r="236" spans="1:10" ht="23.25">
      <c r="A236" s="98"/>
      <c r="B236" s="99"/>
      <c r="C236" s="104"/>
      <c r="D236" s="105"/>
      <c r="E236" s="104"/>
      <c r="F236" s="105"/>
      <c r="G236" s="97"/>
      <c r="H236" s="97"/>
      <c r="I236" s="96"/>
      <c r="J236" s="97"/>
    </row>
    <row r="237" spans="1:10" ht="23.25">
      <c r="A237" s="98"/>
      <c r="B237" s="99"/>
      <c r="C237" s="97"/>
      <c r="D237" s="97"/>
      <c r="E237" s="104"/>
      <c r="F237" s="105"/>
      <c r="G237" s="104"/>
      <c r="H237" s="104"/>
      <c r="I237" s="96"/>
      <c r="J237" s="97"/>
    </row>
    <row r="238" spans="1:10" ht="23.25">
      <c r="A238" s="98"/>
      <c r="B238" s="99"/>
      <c r="C238" s="97"/>
      <c r="D238" s="97"/>
      <c r="E238" s="104"/>
      <c r="F238" s="105"/>
      <c r="G238" s="104"/>
      <c r="H238" s="105"/>
      <c r="I238" s="96"/>
      <c r="J238" s="97"/>
    </row>
    <row r="239" spans="1:10" ht="23.25">
      <c r="A239" s="98"/>
      <c r="B239" s="99"/>
      <c r="C239" s="97"/>
      <c r="D239" s="97"/>
      <c r="E239" s="97"/>
      <c r="F239" s="95"/>
      <c r="G239" s="96"/>
      <c r="H239" s="95"/>
      <c r="I239" s="96"/>
      <c r="J239" s="97"/>
    </row>
    <row r="240" spans="1:10" ht="23.25">
      <c r="A240" s="98"/>
      <c r="B240" s="99"/>
      <c r="C240" s="97"/>
      <c r="D240" s="97"/>
      <c r="E240" s="104"/>
      <c r="F240" s="105"/>
      <c r="G240" s="104"/>
      <c r="H240" s="105"/>
      <c r="I240" s="96"/>
      <c r="J240" s="97"/>
    </row>
    <row r="241" spans="1:10" ht="23.25">
      <c r="A241" s="98"/>
      <c r="B241" s="99"/>
      <c r="C241" s="104"/>
      <c r="D241" s="105"/>
      <c r="E241" s="97"/>
      <c r="F241" s="66"/>
      <c r="G241" s="104"/>
      <c r="H241" s="105"/>
      <c r="I241" s="96"/>
      <c r="J241" s="97"/>
    </row>
    <row r="242" spans="1:10" ht="23.25">
      <c r="A242" s="98"/>
      <c r="B242" s="99"/>
      <c r="C242" s="33"/>
      <c r="D242" s="33"/>
      <c r="E242" s="97"/>
      <c r="F242" s="66"/>
      <c r="G242" s="96"/>
      <c r="H242" s="95"/>
      <c r="I242" s="96"/>
      <c r="J242" s="97"/>
    </row>
    <row r="243" spans="1:10" ht="23.25">
      <c r="A243" s="98"/>
      <c r="B243" s="99"/>
      <c r="C243" s="104"/>
      <c r="D243" s="105"/>
      <c r="E243" s="97"/>
      <c r="F243" s="66"/>
      <c r="G243" s="104"/>
      <c r="H243" s="105"/>
      <c r="I243" s="96"/>
      <c r="J243" s="97"/>
    </row>
    <row r="244" spans="1:10" ht="23.25">
      <c r="A244" s="98"/>
      <c r="B244" s="99"/>
      <c r="C244" s="33"/>
      <c r="D244" s="33"/>
      <c r="E244" s="97"/>
      <c r="F244" s="66"/>
      <c r="G244" s="96"/>
      <c r="H244" s="95"/>
      <c r="I244" s="96"/>
      <c r="J244" s="97"/>
    </row>
    <row r="245" spans="1:10" ht="23.25">
      <c r="A245" s="98"/>
      <c r="B245" s="99"/>
      <c r="C245" s="104"/>
      <c r="D245" s="105"/>
      <c r="E245" s="97"/>
      <c r="F245" s="66"/>
      <c r="G245" s="104"/>
      <c r="H245" s="105"/>
      <c r="I245" s="96"/>
      <c r="J245" s="97"/>
    </row>
    <row r="246" spans="1:10" ht="23.25">
      <c r="A246" s="98"/>
      <c r="B246" s="99"/>
      <c r="C246" s="97"/>
      <c r="D246" s="95"/>
      <c r="E246" s="97"/>
      <c r="F246" s="66"/>
      <c r="G246" s="96"/>
      <c r="H246" s="95"/>
      <c r="I246" s="96"/>
      <c r="J246" s="97"/>
    </row>
    <row r="247" spans="1:10" ht="23.25">
      <c r="A247" s="98"/>
      <c r="B247" s="99"/>
      <c r="C247" s="104"/>
      <c r="D247" s="105"/>
      <c r="E247" s="104"/>
      <c r="F247" s="105"/>
      <c r="G247" s="97"/>
      <c r="H247" s="97"/>
      <c r="I247" s="96"/>
      <c r="J247" s="97"/>
    </row>
    <row r="248" spans="1:10" ht="23.25">
      <c r="A248" s="106"/>
      <c r="B248" s="112"/>
      <c r="C248" s="52"/>
      <c r="D248" s="52"/>
      <c r="E248" s="102"/>
      <c r="F248" s="103"/>
      <c r="G248" s="102"/>
      <c r="H248" s="102"/>
      <c r="I248" s="96"/>
      <c r="J248" s="97"/>
    </row>
    <row r="249" spans="1:10" ht="23.25">
      <c r="A249" s="119"/>
      <c r="B249" s="120"/>
      <c r="C249" s="121"/>
      <c r="D249" s="121"/>
      <c r="E249" s="122"/>
      <c r="F249" s="123"/>
      <c r="G249" s="122"/>
      <c r="H249" s="122"/>
      <c r="I249" s="96"/>
      <c r="J249" s="97"/>
    </row>
    <row r="250" spans="1:10" ht="23.25">
      <c r="A250" s="98"/>
      <c r="B250" s="99"/>
      <c r="C250" s="104"/>
      <c r="D250" s="105"/>
      <c r="E250" s="104"/>
      <c r="F250" s="105"/>
      <c r="G250" s="97"/>
      <c r="H250" s="97"/>
      <c r="I250" s="96"/>
      <c r="J250" s="97"/>
    </row>
    <row r="251" spans="1:10" ht="23.25">
      <c r="A251" s="98"/>
      <c r="B251" s="99"/>
      <c r="C251" s="33"/>
      <c r="D251" s="33"/>
      <c r="E251" s="97"/>
      <c r="F251" s="95"/>
      <c r="G251" s="97"/>
      <c r="H251" s="97"/>
      <c r="I251" s="96"/>
      <c r="J251" s="97"/>
    </row>
    <row r="252" spans="1:10" ht="23.25">
      <c r="A252" s="98"/>
      <c r="B252" s="99"/>
      <c r="C252" s="104"/>
      <c r="D252" s="105"/>
      <c r="E252" s="104"/>
      <c r="F252" s="105"/>
      <c r="G252" s="97"/>
      <c r="H252" s="97"/>
      <c r="I252" s="96"/>
      <c r="J252" s="97"/>
    </row>
    <row r="253" spans="1:10" ht="23.25">
      <c r="A253" s="98"/>
      <c r="B253" s="99"/>
      <c r="C253" s="97"/>
      <c r="D253" s="97"/>
      <c r="E253" s="104"/>
      <c r="F253" s="105"/>
      <c r="G253" s="104"/>
      <c r="H253" s="104"/>
      <c r="I253" s="96"/>
      <c r="J253" s="97"/>
    </row>
    <row r="254" spans="1:10" ht="23.25">
      <c r="A254" s="98"/>
      <c r="B254" s="99"/>
      <c r="C254" s="97"/>
      <c r="D254" s="97"/>
      <c r="E254" s="104"/>
      <c r="F254" s="105"/>
      <c r="G254" s="104"/>
      <c r="H254" s="105"/>
      <c r="I254" s="96"/>
      <c r="J254" s="97"/>
    </row>
    <row r="255" spans="1:10" ht="23.25">
      <c r="A255" s="98"/>
      <c r="B255" s="99"/>
      <c r="C255" s="97"/>
      <c r="D255" s="97"/>
      <c r="E255" s="97"/>
      <c r="F255" s="95"/>
      <c r="G255" s="96"/>
      <c r="H255" s="95"/>
      <c r="I255" s="96"/>
      <c r="J255" s="97"/>
    </row>
    <row r="256" spans="1:10" ht="23.25">
      <c r="A256" s="98"/>
      <c r="B256" s="99"/>
      <c r="C256" s="97"/>
      <c r="D256" s="97"/>
      <c r="E256" s="104"/>
      <c r="F256" s="105"/>
      <c r="G256" s="104"/>
      <c r="H256" s="105"/>
      <c r="I256" s="96"/>
      <c r="J256" s="97"/>
    </row>
    <row r="257" spans="1:10" ht="23.25">
      <c r="A257" s="55"/>
      <c r="B257" s="1"/>
      <c r="C257" s="104"/>
      <c r="D257" s="104"/>
      <c r="E257" s="10"/>
      <c r="F257" s="13"/>
      <c r="G257" s="104"/>
      <c r="H257" s="105"/>
      <c r="I257" s="96"/>
      <c r="J257" s="97"/>
    </row>
    <row r="258" spans="1:10" ht="23.25">
      <c r="A258" s="55"/>
      <c r="B258" s="1"/>
      <c r="C258" s="104"/>
      <c r="D258" s="105"/>
      <c r="E258" s="10"/>
      <c r="F258" s="13"/>
      <c r="G258" s="104"/>
      <c r="H258" s="105"/>
      <c r="I258" s="96"/>
      <c r="J258" s="97"/>
    </row>
    <row r="259" spans="1:10" ht="23.25">
      <c r="A259" s="55"/>
      <c r="B259" s="1"/>
      <c r="C259" s="104"/>
      <c r="D259" s="105"/>
      <c r="E259" s="10"/>
      <c r="F259" s="13"/>
      <c r="G259" s="104"/>
      <c r="H259" s="105"/>
      <c r="I259" s="96"/>
      <c r="J259" s="97"/>
    </row>
    <row r="260" spans="1:10" ht="23.25">
      <c r="A260" s="55"/>
      <c r="B260" s="1"/>
      <c r="C260" s="104"/>
      <c r="D260" s="105"/>
      <c r="E260" s="10"/>
      <c r="F260" s="13"/>
      <c r="G260" s="104"/>
      <c r="H260" s="105"/>
      <c r="I260" s="96"/>
      <c r="J260" s="97"/>
    </row>
    <row r="261" spans="1:10" ht="23.25">
      <c r="A261" s="55"/>
      <c r="B261" s="2"/>
      <c r="C261" s="10"/>
      <c r="D261" s="13"/>
      <c r="E261" s="104"/>
      <c r="F261" s="105"/>
      <c r="G261" s="104"/>
      <c r="H261" s="105"/>
      <c r="I261" s="96"/>
      <c r="J261" s="97"/>
    </row>
    <row r="262" spans="1:10" ht="23.25">
      <c r="A262" s="55"/>
      <c r="B262" s="1"/>
      <c r="C262" s="10"/>
      <c r="D262" s="13"/>
      <c r="E262" s="104"/>
      <c r="F262" s="105"/>
      <c r="G262" s="104"/>
      <c r="H262" s="105"/>
      <c r="I262" s="96"/>
      <c r="J262" s="97"/>
    </row>
    <row r="263" spans="1:10" ht="23.25">
      <c r="A263" s="55"/>
      <c r="B263" s="33"/>
      <c r="C263" s="104"/>
      <c r="D263" s="104"/>
      <c r="E263" s="104"/>
      <c r="F263" s="105"/>
      <c r="G263" s="10"/>
      <c r="H263" s="13"/>
      <c r="I263" s="96"/>
      <c r="J263" s="97"/>
    </row>
    <row r="264" spans="1:10" ht="23.25">
      <c r="A264" s="55"/>
      <c r="B264" s="33"/>
      <c r="C264" s="104"/>
      <c r="D264" s="104"/>
      <c r="E264" s="104"/>
      <c r="F264" s="105"/>
      <c r="G264" s="10"/>
      <c r="H264" s="13"/>
      <c r="I264" s="96"/>
      <c r="J264" s="97"/>
    </row>
    <row r="265" spans="1:10" ht="23.25">
      <c r="A265" s="55"/>
      <c r="B265" s="33"/>
      <c r="C265" s="104"/>
      <c r="D265" s="104"/>
      <c r="E265" s="104"/>
      <c r="F265" s="105"/>
      <c r="G265" s="10"/>
      <c r="H265" s="13"/>
      <c r="I265" s="96"/>
      <c r="J265" s="97"/>
    </row>
    <row r="266" spans="1:10" ht="23.25">
      <c r="A266" s="55"/>
      <c r="B266" s="33"/>
      <c r="C266" s="104"/>
      <c r="D266" s="104"/>
      <c r="E266" s="104"/>
      <c r="F266" s="105"/>
      <c r="G266" s="10"/>
      <c r="H266" s="13"/>
      <c r="I266" s="96"/>
      <c r="J266" s="97"/>
    </row>
    <row r="267" spans="1:10" ht="23.25">
      <c r="A267" s="56"/>
      <c r="B267" s="52"/>
      <c r="C267" s="104"/>
      <c r="D267" s="105"/>
      <c r="E267" s="59"/>
      <c r="F267" s="32"/>
      <c r="G267" s="104"/>
      <c r="H267" s="105"/>
      <c r="I267" s="96"/>
      <c r="J267" s="97"/>
    </row>
    <row r="268" spans="1:10" ht="23.25">
      <c r="A268" s="54"/>
      <c r="B268" s="92"/>
      <c r="C268" s="104"/>
      <c r="D268" s="105"/>
      <c r="E268" s="8"/>
      <c r="F268" s="22"/>
      <c r="G268" s="104"/>
      <c r="H268" s="105"/>
      <c r="I268" s="96"/>
      <c r="J268" s="97"/>
    </row>
    <row r="269" spans="1:10" ht="23.25">
      <c r="A269" s="55"/>
      <c r="B269" s="33"/>
      <c r="C269" s="104"/>
      <c r="D269" s="105"/>
      <c r="E269" s="10"/>
      <c r="F269" s="13"/>
      <c r="G269" s="104"/>
      <c r="H269" s="105"/>
      <c r="I269" s="96"/>
      <c r="J269" s="97"/>
    </row>
    <row r="270" spans="1:10" ht="23.25">
      <c r="A270" s="55"/>
      <c r="B270" s="33"/>
      <c r="C270" s="104"/>
      <c r="D270" s="105"/>
      <c r="E270" s="10"/>
      <c r="F270" s="13"/>
      <c r="G270" s="104"/>
      <c r="H270" s="105"/>
      <c r="I270" s="96"/>
      <c r="J270" s="97"/>
    </row>
    <row r="271" spans="1:10" ht="23.25">
      <c r="A271" s="55"/>
      <c r="B271" s="33"/>
      <c r="C271" s="104"/>
      <c r="D271" s="105"/>
      <c r="E271" s="104"/>
      <c r="F271" s="104"/>
      <c r="G271" s="10"/>
      <c r="H271" s="13"/>
      <c r="I271" s="96"/>
      <c r="J271" s="97"/>
    </row>
    <row r="272" spans="1:10" ht="23.25">
      <c r="A272" s="55"/>
      <c r="B272" s="33"/>
      <c r="C272" s="104"/>
      <c r="D272" s="105"/>
      <c r="E272" s="104"/>
      <c r="F272" s="104"/>
      <c r="G272" s="10"/>
      <c r="H272" s="13"/>
      <c r="I272" s="96"/>
      <c r="J272" s="97"/>
    </row>
    <row r="273" spans="1:10" ht="23.25">
      <c r="A273" s="55"/>
      <c r="B273" s="33"/>
      <c r="C273" s="104"/>
      <c r="D273" s="105"/>
      <c r="E273" s="104"/>
      <c r="F273" s="104"/>
      <c r="G273" s="10"/>
      <c r="H273" s="13"/>
      <c r="I273" s="96"/>
      <c r="J273" s="97"/>
    </row>
    <row r="274" spans="1:10" ht="23.25">
      <c r="A274" s="55"/>
      <c r="B274" s="33"/>
      <c r="C274" s="10"/>
      <c r="D274" s="13"/>
      <c r="E274" s="104"/>
      <c r="F274" s="104"/>
      <c r="G274" s="104"/>
      <c r="H274" s="104"/>
      <c r="I274" s="96"/>
      <c r="J274" s="97"/>
    </row>
    <row r="275" spans="1:10" ht="23.25">
      <c r="A275" s="55"/>
      <c r="B275" s="33"/>
      <c r="C275" s="13"/>
      <c r="D275" s="13"/>
      <c r="E275" s="104"/>
      <c r="F275" s="105"/>
      <c r="G275" s="104"/>
      <c r="H275" s="105"/>
      <c r="I275" s="96"/>
      <c r="J275" s="97"/>
    </row>
    <row r="276" spans="1:10" ht="23.25">
      <c r="A276" s="55"/>
      <c r="B276" s="33"/>
      <c r="C276" s="13"/>
      <c r="D276" s="13"/>
      <c r="E276" s="13"/>
      <c r="F276" s="12"/>
      <c r="G276" s="13"/>
      <c r="H276" s="12"/>
      <c r="I276" s="96"/>
      <c r="J276" s="97"/>
    </row>
    <row r="277" spans="1:10" ht="23.25">
      <c r="A277" s="55"/>
      <c r="B277" s="33"/>
      <c r="C277" s="13"/>
      <c r="D277" s="13"/>
      <c r="E277" s="104"/>
      <c r="F277" s="105"/>
      <c r="G277" s="104"/>
      <c r="H277" s="105"/>
      <c r="I277" s="96"/>
      <c r="J277" s="97"/>
    </row>
    <row r="278" spans="1:10" ht="23.25">
      <c r="A278" s="55"/>
      <c r="B278" s="33"/>
      <c r="C278" s="13"/>
      <c r="D278" s="12"/>
      <c r="E278" s="13"/>
      <c r="F278" s="12"/>
      <c r="G278" s="13"/>
      <c r="H278" s="12"/>
      <c r="I278" s="96"/>
      <c r="J278" s="97"/>
    </row>
    <row r="279" spans="1:10" ht="23.25">
      <c r="A279" s="55"/>
      <c r="B279" s="33"/>
      <c r="C279" s="104"/>
      <c r="D279" s="105"/>
      <c r="E279" s="13"/>
      <c r="F279" s="13"/>
      <c r="G279" s="104"/>
      <c r="H279" s="105"/>
      <c r="I279" s="96"/>
      <c r="J279" s="97"/>
    </row>
    <row r="280" spans="1:10" ht="23.25">
      <c r="A280" s="55"/>
      <c r="B280" s="33"/>
      <c r="C280" s="104"/>
      <c r="D280" s="105"/>
      <c r="E280" s="13"/>
      <c r="F280" s="13"/>
      <c r="G280" s="104"/>
      <c r="H280" s="105"/>
      <c r="I280" s="96"/>
      <c r="J280" s="97"/>
    </row>
    <row r="281" spans="1:10" ht="23.25">
      <c r="A281" s="55"/>
      <c r="B281" s="33"/>
      <c r="C281" s="33"/>
      <c r="D281" s="33"/>
      <c r="E281" s="13"/>
      <c r="F281" s="13"/>
      <c r="G281" s="13"/>
      <c r="H281" s="12"/>
      <c r="I281" s="96"/>
      <c r="J281" s="97"/>
    </row>
    <row r="282" spans="1:10" ht="23.25">
      <c r="A282" s="55"/>
      <c r="B282" s="78"/>
      <c r="C282" s="104"/>
      <c r="D282" s="105"/>
      <c r="E282" s="13"/>
      <c r="F282" s="13"/>
      <c r="G282" s="104"/>
      <c r="H282" s="104"/>
      <c r="I282" s="96"/>
      <c r="J282" s="97"/>
    </row>
    <row r="283" spans="1:10" ht="23.25">
      <c r="A283" s="55"/>
      <c r="B283" s="33"/>
      <c r="C283" s="104"/>
      <c r="D283" s="105"/>
      <c r="E283" s="104"/>
      <c r="F283" s="105"/>
      <c r="G283" s="13"/>
      <c r="H283" s="13"/>
      <c r="I283" s="96"/>
      <c r="J283" s="97"/>
    </row>
    <row r="284" spans="1:10" ht="23.25">
      <c r="A284" s="55"/>
      <c r="B284" s="33"/>
      <c r="C284" s="104"/>
      <c r="D284" s="105"/>
      <c r="E284" s="104"/>
      <c r="F284" s="105"/>
      <c r="G284" s="13"/>
      <c r="H284" s="13"/>
      <c r="I284" s="96"/>
      <c r="J284" s="97"/>
    </row>
    <row r="285" spans="1:10" ht="23.25">
      <c r="A285" s="56"/>
      <c r="B285" s="52"/>
      <c r="C285" s="52"/>
      <c r="D285" s="52"/>
      <c r="E285" s="32"/>
      <c r="F285" s="42"/>
      <c r="G285" s="32"/>
      <c r="H285" s="42"/>
      <c r="I285" s="96"/>
      <c r="J285" s="97"/>
    </row>
    <row r="286" spans="1:10" ht="23.25">
      <c r="A286" s="54"/>
      <c r="B286" s="92"/>
      <c r="C286" s="104"/>
      <c r="D286" s="105"/>
      <c r="E286" s="104"/>
      <c r="F286" s="105"/>
      <c r="G286" s="22"/>
      <c r="H286" s="22"/>
      <c r="I286" s="96"/>
      <c r="J286" s="97"/>
    </row>
    <row r="287" spans="1:10" ht="23.25">
      <c r="A287" s="55"/>
      <c r="B287" s="33"/>
      <c r="C287" s="13"/>
      <c r="D287" s="12"/>
      <c r="E287" s="13"/>
      <c r="F287" s="13"/>
      <c r="G287" s="46"/>
      <c r="H287" s="13"/>
      <c r="I287" s="96"/>
      <c r="J287" s="97"/>
    </row>
    <row r="288" spans="1:10" ht="23.25">
      <c r="A288" s="55"/>
      <c r="B288" s="33"/>
      <c r="C288" s="104"/>
      <c r="D288" s="105"/>
      <c r="E288" s="13"/>
      <c r="F288" s="13"/>
      <c r="G288" s="104"/>
      <c r="H288" s="104"/>
      <c r="I288" s="96"/>
      <c r="J288" s="97"/>
    </row>
    <row r="289" spans="1:10" ht="23.25">
      <c r="A289" s="55"/>
      <c r="B289" s="33"/>
      <c r="C289" s="104"/>
      <c r="D289" s="105"/>
      <c r="E289" s="13"/>
      <c r="F289" s="13"/>
      <c r="G289" s="104"/>
      <c r="H289" s="104"/>
      <c r="I289" s="96"/>
      <c r="J289" s="97"/>
    </row>
    <row r="290" spans="1:10" ht="23.25">
      <c r="A290" s="55"/>
      <c r="B290" s="33"/>
      <c r="C290" s="104"/>
      <c r="D290" s="105"/>
      <c r="E290" s="13"/>
      <c r="F290" s="13"/>
      <c r="G290" s="104"/>
      <c r="H290" s="104"/>
      <c r="I290" s="96"/>
      <c r="J290" s="97"/>
    </row>
    <row r="291" spans="1:10" ht="23.25">
      <c r="A291" s="55"/>
      <c r="B291" s="33"/>
      <c r="C291" s="13"/>
      <c r="D291" s="12"/>
      <c r="E291" s="13"/>
      <c r="F291" s="13"/>
      <c r="G291" s="46"/>
      <c r="H291" s="12"/>
      <c r="I291" s="96"/>
      <c r="J291" s="97"/>
    </row>
    <row r="292" spans="1:10" ht="23.25">
      <c r="A292" s="55"/>
      <c r="B292" s="64"/>
      <c r="C292" s="104"/>
      <c r="D292" s="105"/>
      <c r="E292" s="63"/>
      <c r="F292" s="66"/>
      <c r="G292" s="104"/>
      <c r="H292" s="105"/>
      <c r="I292" s="96"/>
      <c r="J292" s="97"/>
    </row>
    <row r="293" spans="1:10" ht="23.25">
      <c r="A293" s="55"/>
      <c r="B293" s="64"/>
      <c r="C293" s="41"/>
      <c r="D293" s="60"/>
      <c r="E293" s="41"/>
      <c r="F293" s="62"/>
      <c r="G293" s="61"/>
      <c r="H293" s="60"/>
      <c r="I293" s="96"/>
      <c r="J293" s="97"/>
    </row>
    <row r="294" spans="1:10" ht="23.25">
      <c r="A294" s="55"/>
      <c r="B294" s="64"/>
      <c r="C294" s="104"/>
      <c r="D294" s="105"/>
      <c r="E294" s="104"/>
      <c r="F294" s="105"/>
      <c r="G294" s="63"/>
      <c r="H294" s="66"/>
      <c r="I294" s="96"/>
      <c r="J294" s="97"/>
    </row>
    <row r="295" spans="1:10" ht="23.25">
      <c r="A295" s="55"/>
      <c r="B295" s="64"/>
      <c r="C295" s="41"/>
      <c r="D295" s="60"/>
      <c r="E295" s="41"/>
      <c r="F295" s="60"/>
      <c r="G295" s="61"/>
      <c r="H295" s="62"/>
      <c r="I295" s="96"/>
      <c r="J295" s="97"/>
    </row>
    <row r="296" spans="1:10" ht="23.25">
      <c r="A296" s="67"/>
      <c r="B296" s="64"/>
      <c r="C296" s="104"/>
      <c r="D296" s="105"/>
      <c r="E296" s="104"/>
      <c r="F296" s="105"/>
      <c r="G296" s="63"/>
      <c r="H296" s="66"/>
      <c r="I296" s="96"/>
      <c r="J296" s="97"/>
    </row>
    <row r="297" spans="1:10" ht="23.25">
      <c r="A297" s="67"/>
      <c r="B297" s="64"/>
      <c r="C297" s="63"/>
      <c r="D297" s="65"/>
      <c r="E297" s="63"/>
      <c r="F297" s="66"/>
      <c r="G297" s="63"/>
      <c r="H297" s="66"/>
      <c r="I297" s="96"/>
      <c r="J297" s="97"/>
    </row>
    <row r="298" spans="1:10" ht="23.25">
      <c r="A298" s="67"/>
      <c r="B298" s="64"/>
      <c r="C298" s="63"/>
      <c r="D298" s="66"/>
      <c r="E298" s="104"/>
      <c r="F298" s="105"/>
      <c r="G298" s="104"/>
      <c r="H298" s="105"/>
      <c r="I298" s="96"/>
      <c r="J298" s="97"/>
    </row>
    <row r="299" spans="1:10" ht="23.25">
      <c r="A299" s="67"/>
      <c r="B299" s="64"/>
      <c r="C299" s="63"/>
      <c r="D299" s="66"/>
      <c r="E299" s="104"/>
      <c r="F299" s="105"/>
      <c r="G299" s="104"/>
      <c r="H299" s="105"/>
      <c r="I299" s="96"/>
      <c r="J299" s="97"/>
    </row>
    <row r="300" spans="1:10" ht="23.25">
      <c r="A300" s="67"/>
      <c r="B300" s="64"/>
      <c r="C300" s="63"/>
      <c r="D300" s="66"/>
      <c r="E300" s="63"/>
      <c r="F300" s="66"/>
      <c r="G300" s="63"/>
      <c r="H300" s="66"/>
      <c r="I300" s="96"/>
      <c r="J300" s="97"/>
    </row>
    <row r="301" spans="1:10" ht="23.25">
      <c r="A301" s="67"/>
      <c r="B301" s="64"/>
      <c r="C301" s="104"/>
      <c r="D301" s="105"/>
      <c r="E301" s="63"/>
      <c r="F301" s="66"/>
      <c r="G301" s="104"/>
      <c r="H301" s="105"/>
      <c r="I301" s="96"/>
      <c r="J301" s="97"/>
    </row>
    <row r="302" spans="1:10" ht="23.25">
      <c r="A302" s="67"/>
      <c r="B302" s="67"/>
      <c r="C302" s="33"/>
      <c r="D302" s="33"/>
      <c r="E302" s="13"/>
      <c r="F302" s="13"/>
      <c r="G302" s="13"/>
      <c r="H302" s="13"/>
      <c r="I302" s="96"/>
      <c r="J302" s="97"/>
    </row>
    <row r="303" spans="1:10" ht="23.25">
      <c r="A303" s="68"/>
      <c r="B303" s="68"/>
      <c r="C303" s="104"/>
      <c r="D303" s="105"/>
      <c r="E303" s="32"/>
      <c r="F303" s="32"/>
      <c r="G303" s="104"/>
      <c r="H303" s="105"/>
      <c r="I303" s="96"/>
      <c r="J303" s="97"/>
    </row>
    <row r="304" spans="1:10" ht="23.25">
      <c r="A304" s="71"/>
      <c r="B304" s="71"/>
      <c r="C304" s="104"/>
      <c r="D304" s="105"/>
      <c r="E304" s="104"/>
      <c r="F304" s="105"/>
      <c r="G304" s="22"/>
      <c r="H304" s="22"/>
      <c r="I304" s="96"/>
      <c r="J304" s="97"/>
    </row>
    <row r="305" spans="1:10" ht="23.25">
      <c r="A305" s="67"/>
      <c r="B305" s="67"/>
      <c r="C305" s="33"/>
      <c r="D305" s="33"/>
      <c r="E305" s="13"/>
      <c r="F305" s="69"/>
      <c r="G305" s="69"/>
      <c r="H305" s="13"/>
      <c r="I305" s="96"/>
      <c r="J305" s="97"/>
    </row>
    <row r="306" spans="1:10" ht="23.25">
      <c r="A306" s="67"/>
      <c r="B306" s="67"/>
      <c r="C306" s="104"/>
      <c r="D306" s="105"/>
      <c r="E306" s="104"/>
      <c r="F306" s="105"/>
      <c r="G306" s="13"/>
      <c r="H306" s="13"/>
      <c r="I306" s="96"/>
      <c r="J306" s="97"/>
    </row>
    <row r="307" spans="1:10" ht="23.25">
      <c r="A307" s="67"/>
      <c r="B307" s="67"/>
      <c r="C307" s="13"/>
      <c r="D307" s="13"/>
      <c r="E307" s="104"/>
      <c r="F307" s="105"/>
      <c r="G307" s="104"/>
      <c r="H307" s="105"/>
      <c r="I307" s="96"/>
      <c r="J307" s="97"/>
    </row>
    <row r="308" spans="1:10" ht="23.25">
      <c r="A308" s="67"/>
      <c r="B308" s="67"/>
      <c r="C308" s="13"/>
      <c r="D308" s="13"/>
      <c r="E308" s="104"/>
      <c r="F308" s="105"/>
      <c r="G308" s="104"/>
      <c r="H308" s="105"/>
      <c r="I308" s="96"/>
      <c r="J308" s="97"/>
    </row>
    <row r="309" spans="1:10" ht="23.25">
      <c r="A309" s="67"/>
      <c r="B309" s="67"/>
      <c r="C309" s="13"/>
      <c r="D309" s="13"/>
      <c r="E309" s="104"/>
      <c r="F309" s="105"/>
      <c r="G309" s="104"/>
      <c r="H309" s="105"/>
      <c r="I309" s="96"/>
      <c r="J309" s="97"/>
    </row>
    <row r="310" spans="1:10" ht="23.25">
      <c r="A310" s="67"/>
      <c r="B310" s="67"/>
      <c r="C310" s="104"/>
      <c r="D310" s="105"/>
      <c r="E310" s="13"/>
      <c r="F310" s="13"/>
      <c r="G310" s="104"/>
      <c r="H310" s="105"/>
      <c r="I310" s="96"/>
      <c r="J310" s="97"/>
    </row>
    <row r="311" spans="1:10" ht="23.25">
      <c r="A311" s="67"/>
      <c r="B311" s="67"/>
      <c r="C311" s="104"/>
      <c r="D311" s="105"/>
      <c r="E311" s="13"/>
      <c r="F311" s="13"/>
      <c r="G311" s="104"/>
      <c r="H311" s="105"/>
      <c r="I311" s="96"/>
      <c r="J311" s="97"/>
    </row>
    <row r="312" spans="1:10" ht="23.25">
      <c r="A312" s="67"/>
      <c r="B312" s="67"/>
      <c r="C312" s="33"/>
      <c r="D312" s="33"/>
      <c r="E312" s="13"/>
      <c r="F312" s="13"/>
      <c r="G312" s="13"/>
      <c r="H312" s="13"/>
      <c r="I312" s="96"/>
      <c r="J312" s="97"/>
    </row>
    <row r="313" spans="1:10" ht="23.25">
      <c r="A313" s="67"/>
      <c r="B313" s="67"/>
      <c r="C313" s="104"/>
      <c r="D313" s="105"/>
      <c r="E313" s="13"/>
      <c r="F313" s="13"/>
      <c r="G313" s="104"/>
      <c r="H313" s="105"/>
      <c r="I313" s="96"/>
      <c r="J313" s="97"/>
    </row>
    <row r="314" spans="1:10" ht="23.25">
      <c r="A314" s="67"/>
      <c r="B314" s="67"/>
      <c r="C314" s="13"/>
      <c r="D314" s="13"/>
      <c r="E314" s="13"/>
      <c r="F314" s="13"/>
      <c r="G314" s="13"/>
      <c r="H314" s="13"/>
      <c r="I314" s="96"/>
      <c r="J314" s="97"/>
    </row>
    <row r="315" spans="1:10" ht="23.25">
      <c r="A315" s="67"/>
      <c r="B315" s="67"/>
      <c r="C315" s="104"/>
      <c r="D315" s="105"/>
      <c r="E315" s="104"/>
      <c r="F315" s="105"/>
      <c r="G315" s="13"/>
      <c r="H315" s="13"/>
      <c r="I315" s="96"/>
      <c r="J315" s="97"/>
    </row>
    <row r="316" spans="1:10" ht="23.25">
      <c r="A316" s="67"/>
      <c r="B316" s="67"/>
      <c r="C316" s="33"/>
      <c r="D316" s="33"/>
      <c r="E316" s="13"/>
      <c r="F316" s="13"/>
      <c r="G316" s="13"/>
      <c r="H316" s="13"/>
      <c r="I316" s="96"/>
      <c r="J316" s="97"/>
    </row>
    <row r="317" spans="1:10" ht="23.25">
      <c r="A317" s="67"/>
      <c r="B317" s="67"/>
      <c r="C317" s="104"/>
      <c r="D317" s="105"/>
      <c r="E317" s="104"/>
      <c r="F317" s="105"/>
      <c r="G317" s="13"/>
      <c r="H317" s="13"/>
      <c r="I317" s="96"/>
      <c r="J317" s="97"/>
    </row>
    <row r="318" spans="1:10" ht="23.25">
      <c r="A318" s="67"/>
      <c r="B318" s="67"/>
      <c r="C318" s="13"/>
      <c r="D318" s="13"/>
      <c r="E318" s="13"/>
      <c r="F318" s="13"/>
      <c r="G318" s="13"/>
      <c r="H318" s="13"/>
      <c r="I318" s="96"/>
      <c r="J318" s="97"/>
    </row>
    <row r="319" spans="1:10" ht="23.25">
      <c r="A319" s="67"/>
      <c r="B319" s="67"/>
      <c r="C319" s="13"/>
      <c r="D319" s="13"/>
      <c r="E319" s="104"/>
      <c r="F319" s="105"/>
      <c r="G319" s="104"/>
      <c r="H319" s="105"/>
      <c r="I319" s="96"/>
      <c r="J319" s="97"/>
    </row>
    <row r="320" spans="1:10" ht="23.25">
      <c r="A320" s="67"/>
      <c r="B320" s="67"/>
      <c r="C320" s="69"/>
      <c r="D320" s="69"/>
      <c r="E320" s="69"/>
      <c r="F320" s="69"/>
      <c r="G320" s="70"/>
      <c r="H320" s="69"/>
      <c r="I320" s="96"/>
      <c r="J320" s="97"/>
    </row>
    <row r="321" spans="1:10" ht="23.25">
      <c r="A321" s="68"/>
      <c r="B321" s="68"/>
      <c r="C321" s="32"/>
      <c r="D321" s="32"/>
      <c r="E321" s="104"/>
      <c r="F321" s="105"/>
      <c r="G321" s="104"/>
      <c r="H321" s="105"/>
      <c r="I321" s="96"/>
      <c r="J321" s="97"/>
    </row>
    <row r="322" spans="1:10" ht="23.25">
      <c r="A322" s="71"/>
      <c r="B322" s="71"/>
      <c r="C322" s="22"/>
      <c r="D322" s="22"/>
      <c r="E322" s="104"/>
      <c r="F322" s="105"/>
      <c r="G322" s="104"/>
      <c r="H322" s="105"/>
      <c r="I322" s="96"/>
      <c r="J322" s="97"/>
    </row>
    <row r="323" spans="1:10" ht="23.25">
      <c r="A323" s="67"/>
      <c r="B323" s="67"/>
      <c r="C323" s="13"/>
      <c r="D323" s="13"/>
      <c r="E323" s="13"/>
      <c r="F323" s="13"/>
      <c r="G323" s="13"/>
      <c r="H323" s="13"/>
      <c r="I323" s="96"/>
      <c r="J323" s="97"/>
    </row>
    <row r="324" spans="1:10" ht="23.25">
      <c r="A324" s="67"/>
      <c r="B324" s="67"/>
      <c r="C324" s="104"/>
      <c r="D324" s="105"/>
      <c r="E324" s="13"/>
      <c r="F324" s="13"/>
      <c r="G324" s="104"/>
      <c r="H324" s="105"/>
      <c r="I324" s="96"/>
      <c r="J324" s="97"/>
    </row>
    <row r="325" spans="1:10" ht="23.25">
      <c r="A325" s="67"/>
      <c r="B325" s="67"/>
      <c r="C325" s="33"/>
      <c r="D325" s="33"/>
      <c r="E325" s="13"/>
      <c r="F325" s="13"/>
      <c r="G325" s="13"/>
      <c r="H325" s="13"/>
      <c r="I325" s="96"/>
      <c r="J325" s="97"/>
    </row>
    <row r="326" spans="1:10" ht="23.25">
      <c r="A326" s="67"/>
      <c r="B326" s="67"/>
      <c r="C326" s="104"/>
      <c r="D326" s="105"/>
      <c r="E326" s="13"/>
      <c r="F326" s="13"/>
      <c r="G326" s="104"/>
      <c r="H326" s="105"/>
      <c r="I326" s="96"/>
      <c r="J326" s="97"/>
    </row>
    <row r="327" spans="1:10" ht="23.25">
      <c r="A327" s="67"/>
      <c r="B327" s="67"/>
      <c r="C327" s="33"/>
      <c r="D327" s="33"/>
      <c r="E327" s="13"/>
      <c r="F327" s="13"/>
      <c r="G327" s="13"/>
      <c r="H327" s="13"/>
      <c r="I327" s="96"/>
      <c r="J327" s="97"/>
    </row>
    <row r="328" spans="1:10" ht="23.25">
      <c r="A328" s="67"/>
      <c r="B328" s="67"/>
      <c r="C328" s="104"/>
      <c r="D328" s="105"/>
      <c r="E328" s="13"/>
      <c r="F328" s="13"/>
      <c r="G328" s="104"/>
      <c r="H328" s="105"/>
      <c r="I328" s="96"/>
      <c r="J328" s="97"/>
    </row>
    <row r="329" spans="1:10" ht="23.25">
      <c r="A329" s="67"/>
      <c r="B329" s="67"/>
      <c r="C329" s="13"/>
      <c r="D329" s="13"/>
      <c r="E329" s="13"/>
      <c r="F329" s="13"/>
      <c r="G329" s="13"/>
      <c r="H329" s="13"/>
      <c r="I329" s="96"/>
      <c r="J329" s="97"/>
    </row>
    <row r="330" spans="1:10" ht="23.25">
      <c r="A330" s="67"/>
      <c r="B330" s="67"/>
      <c r="C330" s="104"/>
      <c r="D330" s="105"/>
      <c r="E330" s="104"/>
      <c r="F330" s="105"/>
      <c r="G330" s="13"/>
      <c r="H330" s="13"/>
      <c r="I330" s="96"/>
      <c r="J330" s="97"/>
    </row>
    <row r="331" spans="1:10" ht="23.25">
      <c r="A331" s="67"/>
      <c r="B331" s="67"/>
      <c r="C331" s="33"/>
      <c r="D331" s="33"/>
      <c r="E331" s="13"/>
      <c r="F331" s="13"/>
      <c r="G331" s="13"/>
      <c r="H331" s="13"/>
      <c r="I331" s="96"/>
      <c r="J331" s="97"/>
    </row>
    <row r="332" spans="1:10" ht="23.25">
      <c r="A332" s="67"/>
      <c r="B332" s="67"/>
      <c r="C332" s="104"/>
      <c r="D332" s="105"/>
      <c r="E332" s="104"/>
      <c r="F332" s="105"/>
      <c r="G332" s="13"/>
      <c r="H332" s="13"/>
      <c r="I332" s="96"/>
      <c r="J332" s="97"/>
    </row>
    <row r="333" spans="1:10" ht="23.25">
      <c r="A333" s="67"/>
      <c r="B333" s="67"/>
      <c r="C333" s="33"/>
      <c r="D333" s="33"/>
      <c r="E333" s="13"/>
      <c r="F333" s="13"/>
      <c r="G333" s="13"/>
      <c r="H333" s="13"/>
      <c r="I333" s="96"/>
      <c r="J333" s="97"/>
    </row>
    <row r="334" spans="1:10" ht="23.25">
      <c r="A334" s="67"/>
      <c r="B334" s="67"/>
      <c r="C334" s="104"/>
      <c r="D334" s="105"/>
      <c r="E334" s="104"/>
      <c r="F334" s="105"/>
      <c r="G334" s="13"/>
      <c r="H334" s="13"/>
      <c r="I334" s="96"/>
      <c r="J334" s="97"/>
    </row>
    <row r="335" spans="1:10" ht="23.25">
      <c r="A335" s="67"/>
      <c r="B335" s="67"/>
      <c r="C335" s="33"/>
      <c r="D335" s="33"/>
      <c r="E335" s="104"/>
      <c r="F335" s="105"/>
      <c r="G335" s="13"/>
      <c r="H335" s="13"/>
      <c r="I335" s="96"/>
      <c r="J335" s="97"/>
    </row>
    <row r="336" spans="1:10" ht="23.25">
      <c r="A336" s="67"/>
      <c r="B336" s="67"/>
      <c r="C336" s="13"/>
      <c r="D336" s="13"/>
      <c r="E336" s="104"/>
      <c r="F336" s="105"/>
      <c r="G336" s="104"/>
      <c r="H336" s="105"/>
      <c r="I336" s="96"/>
      <c r="J336" s="97"/>
    </row>
    <row r="337" spans="1:10" ht="23.25">
      <c r="A337" s="67"/>
      <c r="B337" s="67"/>
      <c r="C337" s="13"/>
      <c r="D337" s="13"/>
      <c r="E337" s="13"/>
      <c r="F337" s="13"/>
      <c r="G337" s="13"/>
      <c r="H337" s="13"/>
      <c r="I337" s="96"/>
      <c r="J337" s="97"/>
    </row>
    <row r="338" spans="1:10" ht="23.25">
      <c r="A338" s="67"/>
      <c r="B338" s="67"/>
      <c r="C338" s="104"/>
      <c r="D338" s="105"/>
      <c r="E338" s="13"/>
      <c r="F338" s="13"/>
      <c r="G338" s="104"/>
      <c r="H338" s="105"/>
      <c r="I338" s="96"/>
      <c r="J338" s="97"/>
    </row>
    <row r="339" spans="1:10" ht="23.25">
      <c r="A339" s="68"/>
      <c r="B339" s="68"/>
      <c r="C339" s="52"/>
      <c r="D339" s="52"/>
      <c r="E339" s="32"/>
      <c r="F339" s="32"/>
      <c r="G339" s="32"/>
      <c r="H339" s="32"/>
      <c r="I339" s="96"/>
      <c r="J339" s="97"/>
    </row>
    <row r="340" spans="1:10" ht="23.25">
      <c r="A340" s="71"/>
      <c r="B340" s="71"/>
      <c r="C340" s="104"/>
      <c r="D340" s="105"/>
      <c r="E340" s="22"/>
      <c r="F340" s="22"/>
      <c r="G340" s="104"/>
      <c r="H340" s="105"/>
      <c r="I340" s="96"/>
      <c r="J340" s="97"/>
    </row>
    <row r="341" spans="1:10" ht="23.25">
      <c r="A341" s="67"/>
      <c r="B341" s="67"/>
      <c r="C341" s="33"/>
      <c r="D341" s="33"/>
      <c r="E341" s="13"/>
      <c r="F341" s="13"/>
      <c r="G341" s="13"/>
      <c r="H341" s="13"/>
      <c r="I341" s="96"/>
      <c r="J341" s="97"/>
    </row>
    <row r="342" spans="1:10" ht="23.25">
      <c r="A342" s="67"/>
      <c r="B342" s="67"/>
      <c r="C342" s="104"/>
      <c r="D342" s="105"/>
      <c r="E342" s="13"/>
      <c r="F342" s="13"/>
      <c r="G342" s="104"/>
      <c r="H342" s="105"/>
      <c r="I342" s="96"/>
      <c r="J342" s="97"/>
    </row>
    <row r="343" spans="1:10" ht="23.25">
      <c r="A343" s="67"/>
      <c r="B343" s="67"/>
      <c r="C343" s="13"/>
      <c r="D343" s="13"/>
      <c r="E343" s="104"/>
      <c r="F343" s="105"/>
      <c r="G343" s="104"/>
      <c r="H343" s="105"/>
      <c r="I343" s="96"/>
      <c r="J343" s="97"/>
    </row>
    <row r="344" spans="1:10" ht="23.25">
      <c r="A344" s="67"/>
      <c r="B344" s="67"/>
      <c r="C344" s="13"/>
      <c r="D344" s="13"/>
      <c r="E344" s="13"/>
      <c r="F344" s="13"/>
      <c r="G344" s="13"/>
      <c r="H344" s="13"/>
      <c r="I344" s="96"/>
      <c r="J344" s="97"/>
    </row>
    <row r="345" spans="1:10" ht="23.25">
      <c r="A345" s="67"/>
      <c r="B345" s="67"/>
      <c r="C345" s="13"/>
      <c r="D345" s="13"/>
      <c r="E345" s="104"/>
      <c r="F345" s="105"/>
      <c r="G345" s="104"/>
      <c r="H345" s="105"/>
      <c r="I345" s="96"/>
      <c r="J345" s="97"/>
    </row>
    <row r="346" spans="1:10" ht="23.25">
      <c r="A346" s="67"/>
      <c r="B346" s="67"/>
      <c r="C346" s="13"/>
      <c r="D346" s="13"/>
      <c r="E346" s="13"/>
      <c r="F346" s="13"/>
      <c r="G346" s="13"/>
      <c r="H346" s="13"/>
      <c r="I346" s="96"/>
      <c r="J346" s="97"/>
    </row>
    <row r="347" spans="1:10" ht="23.25">
      <c r="A347" s="67"/>
      <c r="B347" s="67"/>
      <c r="C347" s="13"/>
      <c r="D347" s="13"/>
      <c r="E347" s="104"/>
      <c r="F347" s="105"/>
      <c r="G347" s="104"/>
      <c r="H347" s="105"/>
      <c r="I347" s="96"/>
      <c r="J347" s="97"/>
    </row>
    <row r="348" spans="1:10" ht="23.25">
      <c r="A348" s="67"/>
      <c r="B348" s="67"/>
      <c r="C348" s="13"/>
      <c r="D348" s="13"/>
      <c r="E348" s="104"/>
      <c r="F348" s="105"/>
      <c r="G348" s="104"/>
      <c r="H348" s="105"/>
      <c r="I348" s="96"/>
      <c r="J348" s="97"/>
    </row>
    <row r="349" spans="1:10" ht="23.25">
      <c r="A349" s="67"/>
      <c r="B349" s="67"/>
      <c r="C349" s="104"/>
      <c r="D349" s="105"/>
      <c r="E349" s="13"/>
      <c r="F349" s="13"/>
      <c r="G349" s="104"/>
      <c r="H349" s="105"/>
      <c r="I349" s="96"/>
      <c r="J349" s="97"/>
    </row>
    <row r="350" spans="1:10" ht="23.25">
      <c r="A350" s="67"/>
      <c r="B350" s="67"/>
      <c r="C350" s="104"/>
      <c r="D350" s="105"/>
      <c r="E350" s="13"/>
      <c r="F350" s="13"/>
      <c r="G350" s="104"/>
      <c r="H350" s="105"/>
      <c r="I350" s="96"/>
      <c r="J350" s="97"/>
    </row>
    <row r="351" spans="1:10" ht="23.25">
      <c r="A351" s="67"/>
      <c r="B351" s="67"/>
      <c r="C351" s="104"/>
      <c r="D351" s="105"/>
      <c r="E351" s="13"/>
      <c r="F351" s="13"/>
      <c r="G351" s="104"/>
      <c r="H351" s="105"/>
      <c r="I351" s="96"/>
      <c r="J351" s="97"/>
    </row>
    <row r="352" spans="1:10" ht="23.25">
      <c r="A352" s="67"/>
      <c r="B352" s="67"/>
      <c r="C352" s="104"/>
      <c r="D352" s="105"/>
      <c r="E352" s="13"/>
      <c r="F352" s="13"/>
      <c r="G352" s="104"/>
      <c r="H352" s="105"/>
      <c r="I352" s="96"/>
      <c r="J352" s="97"/>
    </row>
    <row r="353" spans="1:10" ht="23.25">
      <c r="A353" s="67"/>
      <c r="B353" s="67"/>
      <c r="C353" s="13"/>
      <c r="D353" s="13"/>
      <c r="E353" s="13"/>
      <c r="F353" s="13"/>
      <c r="G353" s="13"/>
      <c r="H353" s="13"/>
      <c r="I353" s="96"/>
      <c r="J353" s="97"/>
    </row>
    <row r="354" spans="1:10" ht="23.25">
      <c r="A354" s="67"/>
      <c r="B354" s="115"/>
      <c r="C354" s="104"/>
      <c r="D354" s="105"/>
      <c r="E354" s="104"/>
      <c r="F354" s="105"/>
      <c r="G354" s="13"/>
      <c r="H354" s="13"/>
      <c r="I354" s="96"/>
      <c r="J354" s="97"/>
    </row>
    <row r="355" spans="1:10" ht="23.25">
      <c r="A355" s="67"/>
      <c r="B355" s="67"/>
      <c r="C355" s="104"/>
      <c r="D355" s="105"/>
      <c r="E355" s="104"/>
      <c r="F355" s="105"/>
      <c r="G355" s="13"/>
      <c r="H355" s="13"/>
      <c r="I355" s="96"/>
      <c r="J355" s="97"/>
    </row>
    <row r="356" spans="1:10" ht="23.25">
      <c r="A356" s="67"/>
      <c r="B356" s="67"/>
      <c r="C356" s="55"/>
      <c r="D356" s="100"/>
      <c r="E356" s="13"/>
      <c r="F356" s="13"/>
      <c r="G356" s="13"/>
      <c r="H356" s="13"/>
      <c r="I356" s="96"/>
      <c r="J356" s="97"/>
    </row>
    <row r="357" spans="1:10" ht="23.25">
      <c r="A357" s="68"/>
      <c r="B357" s="68"/>
      <c r="C357" s="104"/>
      <c r="D357" s="105"/>
      <c r="E357" s="104"/>
      <c r="F357" s="105"/>
      <c r="G357" s="32"/>
      <c r="H357" s="32"/>
      <c r="I357" s="96"/>
      <c r="J357" s="97"/>
    </row>
    <row r="358" spans="1:10" ht="23.25">
      <c r="A358" s="71"/>
      <c r="B358" s="71"/>
      <c r="C358" s="104"/>
      <c r="D358" s="105"/>
      <c r="E358" s="104"/>
      <c r="F358" s="105"/>
      <c r="G358" s="22"/>
      <c r="H358" s="22"/>
      <c r="I358" s="96"/>
      <c r="J358" s="97"/>
    </row>
    <row r="359" spans="1:10" ht="23.25">
      <c r="A359" s="67"/>
      <c r="B359" s="67"/>
      <c r="C359" s="55"/>
      <c r="D359" s="100"/>
      <c r="E359" s="13"/>
      <c r="F359" s="13"/>
      <c r="G359" s="13"/>
      <c r="H359" s="13"/>
      <c r="I359" s="96"/>
      <c r="J359" s="97"/>
    </row>
    <row r="360" spans="1:10" ht="23.25">
      <c r="A360" s="67"/>
      <c r="B360" s="67"/>
      <c r="C360" s="104"/>
      <c r="D360" s="105"/>
      <c r="E360" s="104"/>
      <c r="F360" s="105"/>
      <c r="G360" s="13"/>
      <c r="H360" s="13"/>
      <c r="I360" s="96"/>
      <c r="J360" s="97"/>
    </row>
    <row r="361" spans="1:10" ht="23.25">
      <c r="A361" s="67"/>
      <c r="B361" s="67"/>
      <c r="C361" s="55"/>
      <c r="D361" s="100"/>
      <c r="E361" s="13"/>
      <c r="F361" s="13"/>
      <c r="G361" s="13"/>
      <c r="H361" s="13"/>
      <c r="I361" s="96"/>
      <c r="J361" s="97"/>
    </row>
    <row r="362" spans="1:10" ht="23.25">
      <c r="A362" s="67"/>
      <c r="B362" s="67"/>
      <c r="C362" s="104"/>
      <c r="D362" s="105"/>
      <c r="E362" s="104"/>
      <c r="F362" s="105"/>
      <c r="G362" s="13"/>
      <c r="H362" s="13"/>
      <c r="I362" s="96"/>
      <c r="J362" s="97"/>
    </row>
    <row r="363" spans="1:10" ht="23.25">
      <c r="A363" s="67"/>
      <c r="B363" s="67"/>
      <c r="C363" s="13"/>
      <c r="D363" s="13"/>
      <c r="E363" s="104"/>
      <c r="F363" s="105"/>
      <c r="G363" s="104"/>
      <c r="H363" s="105"/>
      <c r="I363" s="96"/>
      <c r="J363" s="97"/>
    </row>
    <row r="364" spans="1:10" ht="23.25">
      <c r="A364" s="67"/>
      <c r="B364" s="67"/>
      <c r="C364" s="13"/>
      <c r="D364" s="13"/>
      <c r="E364" s="13"/>
      <c r="F364" s="13"/>
      <c r="G364" s="13"/>
      <c r="H364" s="13"/>
      <c r="I364" s="96"/>
      <c r="J364" s="97"/>
    </row>
    <row r="365" spans="1:10" ht="23.25">
      <c r="A365" s="67"/>
      <c r="B365" s="115"/>
      <c r="C365" s="13"/>
      <c r="D365" s="13"/>
      <c r="E365" s="104"/>
      <c r="F365" s="105"/>
      <c r="G365" s="104"/>
      <c r="H365" s="105"/>
      <c r="I365" s="96"/>
      <c r="J365" s="97"/>
    </row>
    <row r="366" spans="1:10" ht="23.25">
      <c r="A366" s="67"/>
      <c r="B366" s="116"/>
      <c r="C366" s="104"/>
      <c r="D366" s="105"/>
      <c r="E366" s="13"/>
      <c r="F366" s="13"/>
      <c r="G366" s="104"/>
      <c r="H366" s="105"/>
      <c r="I366" s="96"/>
      <c r="J366" s="97"/>
    </row>
    <row r="367" spans="1:10" ht="23.25">
      <c r="A367" s="67"/>
      <c r="B367" s="67"/>
      <c r="C367" s="104"/>
      <c r="D367" s="105"/>
      <c r="E367" s="13"/>
      <c r="F367" s="13"/>
      <c r="G367" s="104"/>
      <c r="H367" s="105"/>
      <c r="I367" s="96"/>
      <c r="J367" s="97"/>
    </row>
    <row r="368" spans="1:10" ht="23.25">
      <c r="A368" s="67"/>
      <c r="B368" s="67"/>
      <c r="C368" s="55"/>
      <c r="D368" s="100"/>
      <c r="E368" s="13"/>
      <c r="F368" s="13"/>
      <c r="G368" s="13"/>
      <c r="H368" s="13"/>
      <c r="I368" s="96"/>
      <c r="J368" s="97"/>
    </row>
    <row r="369" spans="1:10" ht="23.25">
      <c r="A369" s="67"/>
      <c r="B369" s="67"/>
      <c r="C369" s="104"/>
      <c r="D369" s="105"/>
      <c r="E369" s="13"/>
      <c r="F369" s="13"/>
      <c r="G369" s="104"/>
      <c r="H369" s="105"/>
      <c r="I369" s="96"/>
      <c r="J369" s="97"/>
    </row>
    <row r="370" spans="1:10" ht="23.25">
      <c r="A370" s="67"/>
      <c r="B370" s="67"/>
      <c r="C370" s="13"/>
      <c r="D370" s="13"/>
      <c r="E370" s="13"/>
      <c r="F370" s="13"/>
      <c r="G370" s="13"/>
      <c r="H370" s="13"/>
      <c r="I370" s="96"/>
      <c r="J370" s="97"/>
    </row>
    <row r="371" spans="1:10" ht="23.25">
      <c r="A371" s="67"/>
      <c r="B371" s="115"/>
      <c r="C371" s="104"/>
      <c r="D371" s="105"/>
      <c r="E371" s="104"/>
      <c r="F371" s="105"/>
      <c r="G371" s="13"/>
      <c r="H371" s="13"/>
      <c r="I371" s="96"/>
      <c r="J371" s="97"/>
    </row>
    <row r="372" spans="1:10" ht="23.25">
      <c r="A372" s="67"/>
      <c r="B372" s="115"/>
      <c r="C372" s="55"/>
      <c r="D372" s="100"/>
      <c r="E372" s="104"/>
      <c r="F372" s="105"/>
      <c r="G372" s="13"/>
      <c r="H372" s="13"/>
      <c r="I372" s="96"/>
      <c r="J372" s="97"/>
    </row>
    <row r="373" spans="1:10" ht="23.25">
      <c r="A373" s="67"/>
      <c r="B373" s="67"/>
      <c r="C373" s="13"/>
      <c r="D373" s="13"/>
      <c r="E373" s="104"/>
      <c r="F373" s="105"/>
      <c r="G373" s="104"/>
      <c r="H373" s="105"/>
      <c r="I373" s="96"/>
      <c r="J373" s="97"/>
    </row>
    <row r="374" spans="1:10" ht="23.25">
      <c r="A374" s="67"/>
      <c r="B374" s="67"/>
      <c r="C374" s="104"/>
      <c r="D374" s="105"/>
      <c r="E374" s="13"/>
      <c r="F374" s="13"/>
      <c r="G374" s="104"/>
      <c r="H374" s="105"/>
      <c r="I374" s="96"/>
      <c r="J374" s="97"/>
    </row>
    <row r="375" spans="1:10" ht="23.25">
      <c r="A375" s="68"/>
      <c r="B375" s="68"/>
      <c r="C375" s="104"/>
      <c r="D375" s="105"/>
      <c r="E375" s="32"/>
      <c r="F375" s="32"/>
      <c r="G375" s="104"/>
      <c r="H375" s="105"/>
      <c r="I375" s="96"/>
      <c r="J375" s="97"/>
    </row>
    <row r="376" spans="1:10" ht="23.25">
      <c r="A376" s="71"/>
      <c r="B376" s="71"/>
      <c r="C376" s="104"/>
      <c r="D376" s="105"/>
      <c r="E376" s="104"/>
      <c r="F376" s="105"/>
      <c r="G376" s="22"/>
      <c r="H376" s="22"/>
      <c r="I376" s="96"/>
      <c r="J376" s="97"/>
    </row>
    <row r="377" spans="1:10" ht="23.25">
      <c r="A377" s="67"/>
      <c r="B377" s="67"/>
      <c r="C377" s="13"/>
      <c r="D377" s="13"/>
      <c r="E377" s="13"/>
      <c r="F377" s="13"/>
      <c r="G377" s="13"/>
      <c r="H377" s="13"/>
      <c r="I377" s="96"/>
      <c r="J377" s="97"/>
    </row>
    <row r="378" spans="1:10" ht="23.25">
      <c r="A378" s="68"/>
      <c r="B378" s="68"/>
      <c r="C378" s="32"/>
      <c r="D378" s="32"/>
      <c r="E378" s="32"/>
      <c r="F378" s="32"/>
      <c r="G378" s="32"/>
      <c r="H378" s="32"/>
      <c r="I378" s="32"/>
      <c r="J378" s="32"/>
    </row>
    <row r="379" spans="3:10" ht="21.75">
      <c r="C379" s="124"/>
      <c r="D379" s="124"/>
      <c r="E379" s="124"/>
      <c r="F379" s="124"/>
      <c r="G379" s="124"/>
      <c r="H379" s="124"/>
      <c r="I379" s="124"/>
      <c r="J379" s="124"/>
    </row>
  </sheetData>
  <sheetProtection/>
  <mergeCells count="13">
    <mergeCell ref="H2:H3"/>
    <mergeCell ref="I2:I3"/>
    <mergeCell ref="J2:J3"/>
    <mergeCell ref="B1:B3"/>
    <mergeCell ref="C1:D1"/>
    <mergeCell ref="E1:F1"/>
    <mergeCell ref="G1:H1"/>
    <mergeCell ref="I1:J1"/>
    <mergeCell ref="C2:C3"/>
    <mergeCell ref="D2:D3"/>
    <mergeCell ref="E2:E3"/>
    <mergeCell ref="F2:F3"/>
    <mergeCell ref="G2:G3"/>
  </mergeCells>
  <printOptions/>
  <pageMargins left="0.31496062992125984" right="0.31496062992125984" top="0.984251968503937" bottom="0.7480314960629921" header="0.31496062992125984" footer="0.31496062992125984"/>
  <pageSetup horizontalDpi="600" verticalDpi="600" orientation="landscape" paperSize="9" r:id="rId1"/>
  <headerFooter scaleWithDoc="0" alignWithMargins="0">
    <oddFooter>&amp;L&amp;"TH Chakra Petch,ตัวหนา"&amp;12&amp;K00-034เทศบาลตำบลบ้านเป็ด
Banped  Subdistrict  Municipality&amp;R&amp;"TH Chakra Petch,ตัวหนา"&amp;12&amp;K00-034บัญชีสรุปโครงการ
ยุทธศาสตร์ที่ 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5"/>
  <sheetViews>
    <sheetView zoomScale="130" zoomScaleNormal="130" zoomScaleSheetLayoutView="115" workbookViewId="0" topLeftCell="A40">
      <selection activeCell="C27" sqref="C27"/>
    </sheetView>
  </sheetViews>
  <sheetFormatPr defaultColWidth="9.140625" defaultRowHeight="12.75"/>
  <cols>
    <col min="1" max="1" width="3.7109375" style="20" customWidth="1"/>
    <col min="2" max="2" width="63.140625" style="7" customWidth="1"/>
    <col min="3" max="3" width="6.28125" style="20" customWidth="1"/>
    <col min="4" max="4" width="13.00390625" style="45" customWidth="1"/>
    <col min="5" max="5" width="6.28125" style="20" customWidth="1"/>
    <col min="6" max="6" width="13.00390625" style="45" customWidth="1"/>
    <col min="7" max="7" width="6.28125" style="51" customWidth="1"/>
    <col min="8" max="8" width="13.00390625" style="45" customWidth="1"/>
    <col min="9" max="9" width="6.28125" style="20" customWidth="1"/>
    <col min="10" max="10" width="13.00390625" style="21" customWidth="1"/>
    <col min="11" max="16384" width="9.140625" style="7" customWidth="1"/>
  </cols>
  <sheetData>
    <row r="1" spans="1:10" ht="23.25">
      <c r="A1" s="54"/>
      <c r="B1" s="615" t="s">
        <v>0</v>
      </c>
      <c r="C1" s="618" t="s">
        <v>8</v>
      </c>
      <c r="D1" s="619"/>
      <c r="E1" s="620" t="s">
        <v>9</v>
      </c>
      <c r="F1" s="620"/>
      <c r="G1" s="620" t="s">
        <v>176</v>
      </c>
      <c r="H1" s="620"/>
      <c r="I1" s="620" t="s">
        <v>3</v>
      </c>
      <c r="J1" s="620"/>
    </row>
    <row r="2" spans="1:10" ht="21" customHeight="1">
      <c r="A2" s="53" t="s">
        <v>10</v>
      </c>
      <c r="B2" s="616"/>
      <c r="C2" s="620" t="s">
        <v>1</v>
      </c>
      <c r="D2" s="621" t="s">
        <v>2</v>
      </c>
      <c r="E2" s="620" t="s">
        <v>1</v>
      </c>
      <c r="F2" s="621" t="s">
        <v>2</v>
      </c>
      <c r="G2" s="622" t="s">
        <v>1</v>
      </c>
      <c r="H2" s="621" t="s">
        <v>2</v>
      </c>
      <c r="I2" s="620" t="s">
        <v>1</v>
      </c>
      <c r="J2" s="621" t="s">
        <v>2</v>
      </c>
    </row>
    <row r="3" spans="1:10" ht="21" customHeight="1">
      <c r="A3" s="56"/>
      <c r="B3" s="617"/>
      <c r="C3" s="620"/>
      <c r="D3" s="621"/>
      <c r="E3" s="620"/>
      <c r="F3" s="621"/>
      <c r="G3" s="622"/>
      <c r="H3" s="621"/>
      <c r="I3" s="620"/>
      <c r="J3" s="621"/>
    </row>
    <row r="4" spans="1:10" ht="21" customHeight="1">
      <c r="A4" s="268"/>
      <c r="B4" s="264" t="s">
        <v>108</v>
      </c>
      <c r="C4" s="548"/>
      <c r="D4" s="549"/>
      <c r="E4" s="548"/>
      <c r="F4" s="549"/>
      <c r="G4" s="550"/>
      <c r="H4" s="549"/>
      <c r="I4" s="548"/>
      <c r="J4" s="551"/>
    </row>
    <row r="5" spans="1:14" ht="22.5" customHeight="1">
      <c r="A5" s="270"/>
      <c r="B5" s="552" t="s">
        <v>622</v>
      </c>
      <c r="C5" s="270"/>
      <c r="D5" s="318"/>
      <c r="E5" s="553"/>
      <c r="F5" s="554"/>
      <c r="G5" s="553"/>
      <c r="H5" s="554"/>
      <c r="I5" s="293"/>
      <c r="J5" s="318"/>
      <c r="K5" s="14"/>
      <c r="L5" s="14"/>
      <c r="M5" s="14"/>
      <c r="N5" s="14"/>
    </row>
    <row r="6" spans="1:14" ht="22.5" customHeight="1">
      <c r="A6" s="404"/>
      <c r="B6" s="405" t="s">
        <v>623</v>
      </c>
      <c r="C6" s="404"/>
      <c r="D6" s="406"/>
      <c r="E6" s="407"/>
      <c r="F6" s="408"/>
      <c r="G6" s="407"/>
      <c r="H6" s="408"/>
      <c r="I6" s="409"/>
      <c r="J6" s="406"/>
      <c r="K6" s="14"/>
      <c r="L6" s="14"/>
      <c r="M6" s="14"/>
      <c r="N6" s="14"/>
    </row>
    <row r="7" spans="1:14" ht="22.5" customHeight="1">
      <c r="A7" s="269">
        <v>1</v>
      </c>
      <c r="B7" s="225" t="s">
        <v>109</v>
      </c>
      <c r="C7" s="316" t="s">
        <v>545</v>
      </c>
      <c r="D7" s="316" t="s">
        <v>545</v>
      </c>
      <c r="E7" s="316">
        <v>1</v>
      </c>
      <c r="F7" s="316">
        <v>100000</v>
      </c>
      <c r="G7" s="316">
        <v>1</v>
      </c>
      <c r="H7" s="316">
        <v>100000</v>
      </c>
      <c r="I7" s="328">
        <f>E7+G7</f>
        <v>2</v>
      </c>
      <c r="J7" s="328">
        <f>F7+H7</f>
        <v>200000</v>
      </c>
      <c r="K7" s="14"/>
      <c r="L7" s="14"/>
      <c r="M7" s="14"/>
      <c r="N7" s="14"/>
    </row>
    <row r="8" spans="1:14" ht="22.5" customHeight="1">
      <c r="A8" s="269">
        <v>2</v>
      </c>
      <c r="B8" s="225" t="s">
        <v>624</v>
      </c>
      <c r="C8" s="316">
        <v>1</v>
      </c>
      <c r="D8" s="316">
        <v>100000</v>
      </c>
      <c r="E8" s="316">
        <v>1</v>
      </c>
      <c r="F8" s="316">
        <v>100000</v>
      </c>
      <c r="G8" s="316">
        <v>1</v>
      </c>
      <c r="H8" s="316">
        <v>100000</v>
      </c>
      <c r="I8" s="328">
        <f>C8+E8+G8</f>
        <v>3</v>
      </c>
      <c r="J8" s="328">
        <f>D8+F8+H8</f>
        <v>300000</v>
      </c>
      <c r="K8" s="14"/>
      <c r="L8" s="14"/>
      <c r="M8" s="14"/>
      <c r="N8" s="14"/>
    </row>
    <row r="9" spans="1:14" ht="22.5" customHeight="1">
      <c r="A9" s="269">
        <v>3</v>
      </c>
      <c r="B9" s="225" t="s">
        <v>20</v>
      </c>
      <c r="C9" s="316">
        <v>1</v>
      </c>
      <c r="D9" s="316">
        <v>50000</v>
      </c>
      <c r="E9" s="316">
        <v>1</v>
      </c>
      <c r="F9" s="316">
        <v>50000</v>
      </c>
      <c r="G9" s="316">
        <v>1</v>
      </c>
      <c r="H9" s="316">
        <v>50000</v>
      </c>
      <c r="I9" s="328">
        <f>C9+E9+G9</f>
        <v>3</v>
      </c>
      <c r="J9" s="328">
        <f>D9+F9+H9</f>
        <v>150000</v>
      </c>
      <c r="K9" s="14"/>
      <c r="L9" s="14"/>
      <c r="M9" s="14"/>
      <c r="N9" s="14"/>
    </row>
    <row r="10" spans="1:14" ht="22.5" customHeight="1">
      <c r="A10" s="269">
        <v>4</v>
      </c>
      <c r="B10" s="225" t="s">
        <v>21</v>
      </c>
      <c r="C10" s="316" t="s">
        <v>545</v>
      </c>
      <c r="D10" s="316" t="s">
        <v>545</v>
      </c>
      <c r="E10" s="316">
        <v>1</v>
      </c>
      <c r="F10" s="316">
        <v>100000</v>
      </c>
      <c r="G10" s="316">
        <v>1</v>
      </c>
      <c r="H10" s="316">
        <v>100000</v>
      </c>
      <c r="I10" s="328">
        <f>E10+G10</f>
        <v>2</v>
      </c>
      <c r="J10" s="328">
        <f>F10+H10</f>
        <v>200000</v>
      </c>
      <c r="K10" s="14"/>
      <c r="L10" s="14"/>
      <c r="M10" s="14"/>
      <c r="N10" s="14"/>
    </row>
    <row r="11" spans="1:14" ht="22.5" customHeight="1">
      <c r="A11" s="269">
        <v>5</v>
      </c>
      <c r="B11" s="225" t="s">
        <v>638</v>
      </c>
      <c r="C11" s="316">
        <v>1</v>
      </c>
      <c r="D11" s="316">
        <v>800000</v>
      </c>
      <c r="E11" s="316">
        <v>1</v>
      </c>
      <c r="F11" s="316">
        <v>800000</v>
      </c>
      <c r="G11" s="316">
        <v>1</v>
      </c>
      <c r="H11" s="316">
        <v>800000</v>
      </c>
      <c r="I11" s="328">
        <f>C11+E11+G11</f>
        <v>3</v>
      </c>
      <c r="J11" s="328">
        <f>D11+F11+H11</f>
        <v>2400000</v>
      </c>
      <c r="K11" s="14"/>
      <c r="L11" s="14"/>
      <c r="M11" s="14"/>
      <c r="N11" s="14"/>
    </row>
    <row r="12" spans="1:14" ht="22.5" customHeight="1">
      <c r="A12" s="269"/>
      <c r="B12" s="225" t="s">
        <v>637</v>
      </c>
      <c r="C12" s="316"/>
      <c r="D12" s="316"/>
      <c r="E12" s="316"/>
      <c r="F12" s="316"/>
      <c r="G12" s="316"/>
      <c r="H12" s="316"/>
      <c r="I12" s="328"/>
      <c r="J12" s="328"/>
      <c r="K12" s="14"/>
      <c r="L12" s="14"/>
      <c r="M12" s="14"/>
      <c r="N12" s="14"/>
    </row>
    <row r="13" spans="1:14" ht="22.5" customHeight="1">
      <c r="A13" s="269">
        <v>6</v>
      </c>
      <c r="B13" s="225" t="s">
        <v>625</v>
      </c>
      <c r="C13" s="542">
        <v>1</v>
      </c>
      <c r="D13" s="542">
        <v>30000</v>
      </c>
      <c r="E13" s="359">
        <v>1</v>
      </c>
      <c r="F13" s="359">
        <v>30000</v>
      </c>
      <c r="G13" s="359">
        <v>1</v>
      </c>
      <c r="H13" s="359">
        <v>30000</v>
      </c>
      <c r="I13" s="328">
        <f>C13+E13+G13</f>
        <v>3</v>
      </c>
      <c r="J13" s="328">
        <f>D13+F13+H13</f>
        <v>90000</v>
      </c>
      <c r="K13" s="14"/>
      <c r="L13" s="14"/>
      <c r="M13" s="14"/>
      <c r="N13" s="14"/>
    </row>
    <row r="14" spans="1:14" ht="22.5" customHeight="1">
      <c r="A14" s="269"/>
      <c r="B14" s="225" t="s">
        <v>626</v>
      </c>
      <c r="C14" s="314"/>
      <c r="D14" s="555"/>
      <c r="E14" s="340"/>
      <c r="F14" s="340"/>
      <c r="G14" s="340"/>
      <c r="H14" s="340"/>
      <c r="I14" s="316"/>
      <c r="J14" s="316"/>
      <c r="K14" s="14"/>
      <c r="L14" s="14"/>
      <c r="M14" s="14"/>
      <c r="N14" s="14"/>
    </row>
    <row r="15" spans="1:14" ht="22.5" customHeight="1">
      <c r="A15" s="269">
        <v>7</v>
      </c>
      <c r="B15" s="225" t="s">
        <v>24</v>
      </c>
      <c r="C15" s="316" t="s">
        <v>545</v>
      </c>
      <c r="D15" s="316" t="s">
        <v>545</v>
      </c>
      <c r="E15" s="316">
        <v>1</v>
      </c>
      <c r="F15" s="359">
        <v>50000</v>
      </c>
      <c r="G15" s="316">
        <v>1</v>
      </c>
      <c r="H15" s="359">
        <v>50000</v>
      </c>
      <c r="I15" s="328">
        <f>E15+G15</f>
        <v>2</v>
      </c>
      <c r="J15" s="328">
        <f>F15+H15</f>
        <v>100000</v>
      </c>
      <c r="K15" s="14"/>
      <c r="L15" s="14"/>
      <c r="M15" s="14"/>
      <c r="N15" s="14"/>
    </row>
    <row r="16" spans="1:14" ht="22.5" customHeight="1">
      <c r="A16" s="269">
        <v>8</v>
      </c>
      <c r="B16" s="459" t="s">
        <v>627</v>
      </c>
      <c r="C16" s="316" t="s">
        <v>545</v>
      </c>
      <c r="D16" s="316" t="s">
        <v>545</v>
      </c>
      <c r="E16" s="316">
        <v>1</v>
      </c>
      <c r="F16" s="359">
        <v>200000</v>
      </c>
      <c r="G16" s="316">
        <v>1</v>
      </c>
      <c r="H16" s="359">
        <v>200000</v>
      </c>
      <c r="I16" s="328">
        <f>E16+G16</f>
        <v>2</v>
      </c>
      <c r="J16" s="328">
        <f>F16+H16</f>
        <v>400000</v>
      </c>
      <c r="K16" s="14"/>
      <c r="L16" s="14"/>
      <c r="M16" s="14"/>
      <c r="N16" s="14"/>
    </row>
    <row r="17" spans="1:14" ht="22.5" customHeight="1">
      <c r="A17" s="269"/>
      <c r="B17" s="459" t="s">
        <v>628</v>
      </c>
      <c r="C17" s="316"/>
      <c r="D17" s="340"/>
      <c r="E17" s="340"/>
      <c r="F17" s="359"/>
      <c r="G17" s="340"/>
      <c r="H17" s="359"/>
      <c r="I17" s="340"/>
      <c r="J17" s="340"/>
      <c r="K17" s="57"/>
      <c r="L17" s="14"/>
      <c r="M17" s="14"/>
      <c r="N17" s="14"/>
    </row>
    <row r="18" spans="1:14" ht="22.5" customHeight="1">
      <c r="A18" s="269">
        <v>9</v>
      </c>
      <c r="B18" s="459" t="s">
        <v>629</v>
      </c>
      <c r="C18" s="316">
        <v>1</v>
      </c>
      <c r="D18" s="359">
        <v>10000</v>
      </c>
      <c r="E18" s="316">
        <v>1</v>
      </c>
      <c r="F18" s="359">
        <v>10000</v>
      </c>
      <c r="G18" s="316">
        <v>1</v>
      </c>
      <c r="H18" s="359">
        <v>10000</v>
      </c>
      <c r="I18" s="328">
        <f>C18+E18+G18</f>
        <v>3</v>
      </c>
      <c r="J18" s="328">
        <f>D18+F18+H18</f>
        <v>30000</v>
      </c>
      <c r="K18" s="57"/>
      <c r="L18" s="14"/>
      <c r="M18" s="14"/>
      <c r="N18" s="14"/>
    </row>
    <row r="19" spans="1:14" ht="22.5" customHeight="1">
      <c r="A19" s="269"/>
      <c r="B19" s="459" t="s">
        <v>630</v>
      </c>
      <c r="C19" s="316"/>
      <c r="D19" s="359"/>
      <c r="E19" s="316"/>
      <c r="F19" s="359"/>
      <c r="G19" s="316"/>
      <c r="H19" s="359"/>
      <c r="I19" s="328"/>
      <c r="J19" s="328"/>
      <c r="K19" s="57"/>
      <c r="L19" s="14"/>
      <c r="M19" s="14"/>
      <c r="N19" s="14"/>
    </row>
    <row r="20" spans="1:14" ht="22.5" customHeight="1">
      <c r="A20" s="269">
        <v>10</v>
      </c>
      <c r="B20" s="459" t="s">
        <v>166</v>
      </c>
      <c r="C20" s="316">
        <v>1</v>
      </c>
      <c r="D20" s="359">
        <v>35000</v>
      </c>
      <c r="E20" s="316">
        <v>1</v>
      </c>
      <c r="F20" s="359">
        <v>35000</v>
      </c>
      <c r="G20" s="316">
        <v>1</v>
      </c>
      <c r="H20" s="359">
        <v>35000</v>
      </c>
      <c r="I20" s="328">
        <f>C20+E20+G20</f>
        <v>3</v>
      </c>
      <c r="J20" s="328">
        <f>D20+F20+H20</f>
        <v>105000</v>
      </c>
      <c r="K20" s="57"/>
      <c r="L20" s="14"/>
      <c r="M20" s="14"/>
      <c r="N20" s="14"/>
    </row>
    <row r="21" spans="1:14" ht="24">
      <c r="A21" s="416"/>
      <c r="B21" s="356" t="s">
        <v>58</v>
      </c>
      <c r="C21" s="418">
        <f>SUM(C7:C20)</f>
        <v>6</v>
      </c>
      <c r="D21" s="418">
        <f aca="true" t="shared" si="0" ref="D21:J21">SUM(D7:D20)</f>
        <v>1025000</v>
      </c>
      <c r="E21" s="418">
        <f t="shared" si="0"/>
        <v>10</v>
      </c>
      <c r="F21" s="418">
        <f t="shared" si="0"/>
        <v>1475000</v>
      </c>
      <c r="G21" s="418">
        <f t="shared" si="0"/>
        <v>10</v>
      </c>
      <c r="H21" s="418">
        <f t="shared" si="0"/>
        <v>1475000</v>
      </c>
      <c r="I21" s="418">
        <f t="shared" si="0"/>
        <v>26</v>
      </c>
      <c r="J21" s="418">
        <f t="shared" si="0"/>
        <v>3975000</v>
      </c>
      <c r="K21" s="14"/>
      <c r="L21" s="14"/>
      <c r="M21" s="14"/>
      <c r="N21" s="14"/>
    </row>
    <row r="22" spans="1:14" ht="24">
      <c r="A22" s="398"/>
      <c r="B22" s="405" t="s">
        <v>631</v>
      </c>
      <c r="C22" s="415"/>
      <c r="D22" s="415"/>
      <c r="E22" s="406"/>
      <c r="F22" s="406"/>
      <c r="G22" s="406"/>
      <c r="H22" s="406"/>
      <c r="I22" s="398"/>
      <c r="J22" s="415"/>
      <c r="K22" s="14"/>
      <c r="L22" s="14"/>
      <c r="M22" s="14"/>
      <c r="N22" s="14"/>
    </row>
    <row r="23" spans="1:14" ht="24">
      <c r="A23" s="398"/>
      <c r="B23" s="405" t="s">
        <v>632</v>
      </c>
      <c r="C23" s="415"/>
      <c r="D23" s="415"/>
      <c r="E23" s="415"/>
      <c r="F23" s="415"/>
      <c r="G23" s="415"/>
      <c r="H23" s="415"/>
      <c r="I23" s="398"/>
      <c r="J23" s="415"/>
      <c r="K23" s="14"/>
      <c r="L23" s="14"/>
      <c r="M23" s="14"/>
      <c r="N23" s="14"/>
    </row>
    <row r="24" spans="1:14" ht="24">
      <c r="A24" s="398">
        <v>1</v>
      </c>
      <c r="B24" s="220" t="s">
        <v>167</v>
      </c>
      <c r="C24" s="314">
        <v>0</v>
      </c>
      <c r="D24" s="317">
        <v>0</v>
      </c>
      <c r="E24" s="316">
        <v>1</v>
      </c>
      <c r="F24" s="542">
        <v>500000</v>
      </c>
      <c r="G24" s="316">
        <v>1</v>
      </c>
      <c r="H24" s="316">
        <v>500000</v>
      </c>
      <c r="I24" s="316">
        <f>C24+E24+G24</f>
        <v>2</v>
      </c>
      <c r="J24" s="328">
        <f>D24+F24+H24</f>
        <v>1000000</v>
      </c>
      <c r="K24" s="14"/>
      <c r="L24" s="14"/>
      <c r="M24" s="14"/>
      <c r="N24" s="14"/>
    </row>
    <row r="25" spans="1:14" ht="24">
      <c r="A25" s="410">
        <v>2</v>
      </c>
      <c r="B25" s="444" t="s">
        <v>25</v>
      </c>
      <c r="C25" s="328">
        <v>1</v>
      </c>
      <c r="D25" s="328">
        <v>100000</v>
      </c>
      <c r="E25" s="328">
        <v>1</v>
      </c>
      <c r="F25" s="328">
        <v>100000</v>
      </c>
      <c r="G25" s="328">
        <v>1</v>
      </c>
      <c r="H25" s="328">
        <v>100000</v>
      </c>
      <c r="I25" s="328">
        <f aca="true" t="shared" si="1" ref="I25:J27">C25+E25+G25</f>
        <v>3</v>
      </c>
      <c r="J25" s="328">
        <f t="shared" si="1"/>
        <v>300000</v>
      </c>
      <c r="K25" s="14"/>
      <c r="L25" s="14"/>
      <c r="M25" s="14"/>
      <c r="N25" s="14"/>
    </row>
    <row r="26" spans="1:14" ht="24">
      <c r="A26" s="410">
        <v>3</v>
      </c>
      <c r="B26" s="444" t="s">
        <v>633</v>
      </c>
      <c r="C26" s="314">
        <v>0</v>
      </c>
      <c r="D26" s="314">
        <v>0</v>
      </c>
      <c r="E26" s="359">
        <v>1</v>
      </c>
      <c r="F26" s="542">
        <v>10000</v>
      </c>
      <c r="G26" s="359">
        <v>1</v>
      </c>
      <c r="H26" s="359">
        <v>10000</v>
      </c>
      <c r="I26" s="316">
        <f>E26+G26</f>
        <v>2</v>
      </c>
      <c r="J26" s="328">
        <f>F26+H26</f>
        <v>20000</v>
      </c>
      <c r="K26" s="14"/>
      <c r="L26" s="14"/>
      <c r="M26" s="14"/>
      <c r="N26" s="14"/>
    </row>
    <row r="27" spans="1:14" ht="24">
      <c r="A27" s="269">
        <v>4</v>
      </c>
      <c r="B27" s="220" t="s">
        <v>634</v>
      </c>
      <c r="C27" s="314">
        <v>0</v>
      </c>
      <c r="D27" s="314">
        <v>0</v>
      </c>
      <c r="E27" s="316">
        <v>1</v>
      </c>
      <c r="F27" s="316">
        <v>200000</v>
      </c>
      <c r="G27" s="316">
        <v>1</v>
      </c>
      <c r="H27" s="316">
        <v>200000</v>
      </c>
      <c r="I27" s="328">
        <f t="shared" si="1"/>
        <v>2</v>
      </c>
      <c r="J27" s="328">
        <f t="shared" si="1"/>
        <v>400000</v>
      </c>
      <c r="K27" s="14"/>
      <c r="L27" s="14"/>
      <c r="M27" s="14"/>
      <c r="N27" s="14"/>
    </row>
    <row r="28" spans="1:14" ht="24">
      <c r="A28" s="556"/>
      <c r="B28" s="356" t="s">
        <v>58</v>
      </c>
      <c r="C28" s="418">
        <f aca="true" t="shared" si="2" ref="C28:J28">SUM(C24:C27)</f>
        <v>1</v>
      </c>
      <c r="D28" s="418">
        <f t="shared" si="2"/>
        <v>100000</v>
      </c>
      <c r="E28" s="418">
        <f t="shared" si="2"/>
        <v>4</v>
      </c>
      <c r="F28" s="418">
        <f t="shared" si="2"/>
        <v>810000</v>
      </c>
      <c r="G28" s="418">
        <f t="shared" si="2"/>
        <v>4</v>
      </c>
      <c r="H28" s="418">
        <f t="shared" si="2"/>
        <v>810000</v>
      </c>
      <c r="I28" s="418">
        <f t="shared" si="2"/>
        <v>9</v>
      </c>
      <c r="J28" s="418">
        <f t="shared" si="2"/>
        <v>1720000</v>
      </c>
      <c r="K28" s="14"/>
      <c r="L28" s="14"/>
      <c r="M28" s="14"/>
      <c r="N28" s="14"/>
    </row>
    <row r="29" spans="1:14" ht="23.25">
      <c r="A29" s="18"/>
      <c r="C29" s="9"/>
      <c r="D29" s="9"/>
      <c r="E29" s="9"/>
      <c r="F29" s="9"/>
      <c r="G29" s="9"/>
      <c r="H29" s="9"/>
      <c r="I29" s="6"/>
      <c r="J29" s="9"/>
      <c r="K29" s="14"/>
      <c r="L29" s="14"/>
      <c r="M29" s="14"/>
      <c r="N29" s="14"/>
    </row>
    <row r="30" spans="1:14" ht="23.25">
      <c r="A30" s="18"/>
      <c r="C30" s="9"/>
      <c r="D30" s="9"/>
      <c r="E30" s="9"/>
      <c r="F30" s="9"/>
      <c r="G30" s="9"/>
      <c r="H30" s="9"/>
      <c r="I30" s="6"/>
      <c r="J30" s="9"/>
      <c r="K30" s="14"/>
      <c r="L30" s="14"/>
      <c r="M30" s="14"/>
      <c r="N30" s="14"/>
    </row>
    <row r="31" spans="1:14" ht="23.25">
      <c r="A31" s="18"/>
      <c r="B31" s="14"/>
      <c r="C31" s="9"/>
      <c r="D31" s="9"/>
      <c r="E31" s="9"/>
      <c r="F31" s="9"/>
      <c r="G31" s="9"/>
      <c r="H31" s="9"/>
      <c r="I31" s="6"/>
      <c r="J31" s="9"/>
      <c r="K31" s="14"/>
      <c r="L31" s="14"/>
      <c r="M31" s="14"/>
      <c r="N31" s="14"/>
    </row>
    <row r="32" spans="1:14" ht="23.25">
      <c r="A32" s="18"/>
      <c r="B32" s="14"/>
      <c r="C32" s="9"/>
      <c r="D32" s="9"/>
      <c r="E32" s="9"/>
      <c r="F32" s="9"/>
      <c r="G32" s="9"/>
      <c r="H32" s="9"/>
      <c r="I32" s="6"/>
      <c r="J32" s="9"/>
      <c r="K32" s="14"/>
      <c r="L32" s="14"/>
      <c r="M32" s="14"/>
      <c r="N32" s="14"/>
    </row>
    <row r="33" spans="1:14" ht="23.25">
      <c r="A33" s="18"/>
      <c r="B33" s="14"/>
      <c r="C33" s="9"/>
      <c r="D33" s="9"/>
      <c r="E33" s="9"/>
      <c r="F33" s="9"/>
      <c r="G33" s="9"/>
      <c r="H33" s="9"/>
      <c r="I33" s="6"/>
      <c r="J33" s="9"/>
      <c r="K33" s="14"/>
      <c r="L33" s="14"/>
      <c r="M33" s="14"/>
      <c r="N33" s="14"/>
    </row>
    <row r="34" spans="1:14" ht="23.25">
      <c r="A34" s="18"/>
      <c r="B34" s="14"/>
      <c r="C34" s="9"/>
      <c r="D34" s="9"/>
      <c r="E34" s="9"/>
      <c r="F34" s="9"/>
      <c r="G34" s="9"/>
      <c r="H34" s="9"/>
      <c r="I34" s="6"/>
      <c r="J34" s="9"/>
      <c r="K34" s="14"/>
      <c r="L34" s="14"/>
      <c r="M34" s="14"/>
      <c r="N34" s="14"/>
    </row>
    <row r="35" spans="1:14" ht="23.25">
      <c r="A35" s="18"/>
      <c r="B35" s="14"/>
      <c r="C35" s="9"/>
      <c r="D35" s="9"/>
      <c r="E35" s="9"/>
      <c r="F35" s="9"/>
      <c r="G35" s="9"/>
      <c r="H35" s="9"/>
      <c r="I35" s="6"/>
      <c r="J35" s="9"/>
      <c r="K35" s="14"/>
      <c r="L35" s="14"/>
      <c r="M35" s="14"/>
      <c r="N35" s="14"/>
    </row>
    <row r="36" spans="1:14" ht="23.25">
      <c r="A36" s="18"/>
      <c r="B36" s="14"/>
      <c r="C36" s="9"/>
      <c r="D36" s="9"/>
      <c r="E36" s="9"/>
      <c r="F36" s="9"/>
      <c r="G36" s="9"/>
      <c r="H36" s="9"/>
      <c r="I36" s="6"/>
      <c r="J36" s="9"/>
      <c r="K36" s="14"/>
      <c r="L36" s="14"/>
      <c r="M36" s="14"/>
      <c r="N36" s="14"/>
    </row>
    <row r="37" spans="1:14" ht="23.25">
      <c r="A37" s="18"/>
      <c r="B37" s="14"/>
      <c r="C37" s="9"/>
      <c r="D37" s="9"/>
      <c r="E37" s="9"/>
      <c r="F37" s="9"/>
      <c r="G37" s="9"/>
      <c r="H37" s="9"/>
      <c r="I37" s="6"/>
      <c r="J37" s="9"/>
      <c r="K37" s="14"/>
      <c r="L37" s="14"/>
      <c r="M37" s="14"/>
      <c r="N37" s="14"/>
    </row>
    <row r="38" spans="1:14" ht="23.25">
      <c r="A38" s="18"/>
      <c r="B38" s="14"/>
      <c r="C38" s="9"/>
      <c r="D38" s="9"/>
      <c r="E38" s="9"/>
      <c r="F38" s="9"/>
      <c r="G38" s="9"/>
      <c r="H38" s="9"/>
      <c r="I38" s="6"/>
      <c r="J38" s="9"/>
      <c r="K38" s="14"/>
      <c r="L38" s="14"/>
      <c r="M38" s="14"/>
      <c r="N38" s="14"/>
    </row>
    <row r="39" spans="1:14" ht="24">
      <c r="A39" s="54"/>
      <c r="B39" s="421" t="s">
        <v>171</v>
      </c>
      <c r="C39" s="22"/>
      <c r="D39" s="22"/>
      <c r="E39" s="22"/>
      <c r="F39" s="22"/>
      <c r="G39" s="22"/>
      <c r="H39" s="22"/>
      <c r="I39" s="8"/>
      <c r="J39" s="22"/>
      <c r="K39" s="14"/>
      <c r="L39" s="14"/>
      <c r="M39" s="14"/>
      <c r="N39" s="14"/>
    </row>
    <row r="40" spans="1:14" ht="24">
      <c r="A40" s="55"/>
      <c r="B40" s="405" t="s">
        <v>110</v>
      </c>
      <c r="C40" s="13"/>
      <c r="D40" s="13"/>
      <c r="E40" s="13"/>
      <c r="F40" s="13"/>
      <c r="G40" s="13"/>
      <c r="H40" s="13"/>
      <c r="I40" s="10"/>
      <c r="J40" s="13"/>
      <c r="K40" s="14"/>
      <c r="L40" s="14"/>
      <c r="M40" s="14"/>
      <c r="N40" s="14"/>
    </row>
    <row r="41" spans="1:14" ht="24">
      <c r="A41" s="269">
        <v>1</v>
      </c>
      <c r="B41" s="225" t="s">
        <v>111</v>
      </c>
      <c r="C41" s="359">
        <v>1</v>
      </c>
      <c r="D41" s="318">
        <v>10980000</v>
      </c>
      <c r="E41" s="359">
        <v>1</v>
      </c>
      <c r="F41" s="316">
        <v>11200000</v>
      </c>
      <c r="G41" s="314">
        <v>0</v>
      </c>
      <c r="H41" s="317">
        <v>0</v>
      </c>
      <c r="I41" s="316">
        <f>C41+E41+G41</f>
        <v>2</v>
      </c>
      <c r="J41" s="316">
        <f>D41+F41+H41</f>
        <v>22180000</v>
      </c>
      <c r="K41" s="14"/>
      <c r="L41" s="14"/>
      <c r="M41" s="14"/>
      <c r="N41" s="14"/>
    </row>
    <row r="42" spans="1:14" ht="24">
      <c r="A42" s="269">
        <v>2</v>
      </c>
      <c r="B42" s="225" t="s">
        <v>168</v>
      </c>
      <c r="C42" s="359">
        <v>1</v>
      </c>
      <c r="D42" s="318">
        <v>230000</v>
      </c>
      <c r="E42" s="314">
        <v>0</v>
      </c>
      <c r="F42" s="317">
        <v>0</v>
      </c>
      <c r="G42" s="314">
        <v>0</v>
      </c>
      <c r="H42" s="317">
        <v>0</v>
      </c>
      <c r="I42" s="316">
        <f aca="true" t="shared" si="3" ref="I42:I52">C42+E42+G42</f>
        <v>1</v>
      </c>
      <c r="J42" s="316">
        <f aca="true" t="shared" si="4" ref="J42:J52">D42+F42+H42</f>
        <v>230000</v>
      </c>
      <c r="K42" s="14"/>
      <c r="L42" s="14"/>
      <c r="M42" s="14"/>
      <c r="N42" s="14"/>
    </row>
    <row r="43" spans="1:14" ht="24">
      <c r="A43" s="269">
        <v>3</v>
      </c>
      <c r="B43" s="225" t="s">
        <v>169</v>
      </c>
      <c r="C43" s="359">
        <v>1</v>
      </c>
      <c r="D43" s="318">
        <v>30000</v>
      </c>
      <c r="E43" s="314">
        <v>0</v>
      </c>
      <c r="F43" s="317">
        <v>0</v>
      </c>
      <c r="G43" s="314">
        <v>0</v>
      </c>
      <c r="H43" s="317">
        <v>0</v>
      </c>
      <c r="I43" s="316">
        <f t="shared" si="3"/>
        <v>1</v>
      </c>
      <c r="J43" s="316">
        <f t="shared" si="4"/>
        <v>30000</v>
      </c>
      <c r="K43" s="14"/>
      <c r="L43" s="14"/>
      <c r="M43" s="14"/>
      <c r="N43" s="14"/>
    </row>
    <row r="44" spans="1:14" ht="24">
      <c r="A44" s="269">
        <v>4</v>
      </c>
      <c r="B44" s="225" t="s">
        <v>112</v>
      </c>
      <c r="C44" s="359">
        <v>1</v>
      </c>
      <c r="D44" s="316">
        <v>250000</v>
      </c>
      <c r="E44" s="314">
        <v>0</v>
      </c>
      <c r="F44" s="317">
        <v>0</v>
      </c>
      <c r="G44" s="314">
        <v>0</v>
      </c>
      <c r="H44" s="317">
        <v>0</v>
      </c>
      <c r="I44" s="316">
        <f t="shared" si="3"/>
        <v>1</v>
      </c>
      <c r="J44" s="316">
        <f t="shared" si="4"/>
        <v>250000</v>
      </c>
      <c r="K44" s="14"/>
      <c r="L44" s="14"/>
      <c r="M44" s="14"/>
      <c r="N44" s="14"/>
    </row>
    <row r="45" spans="1:14" ht="24">
      <c r="A45" s="269">
        <v>5</v>
      </c>
      <c r="B45" s="225" t="s">
        <v>113</v>
      </c>
      <c r="C45" s="359">
        <v>1</v>
      </c>
      <c r="D45" s="316">
        <v>575000</v>
      </c>
      <c r="E45" s="314">
        <v>0</v>
      </c>
      <c r="F45" s="317">
        <v>0</v>
      </c>
      <c r="G45" s="314">
        <v>0</v>
      </c>
      <c r="H45" s="317">
        <v>0</v>
      </c>
      <c r="I45" s="316">
        <f t="shared" si="3"/>
        <v>1</v>
      </c>
      <c r="J45" s="316">
        <f t="shared" si="4"/>
        <v>575000</v>
      </c>
      <c r="K45" s="14"/>
      <c r="L45" s="14"/>
      <c r="M45" s="14"/>
      <c r="N45" s="14"/>
    </row>
    <row r="46" spans="1:14" ht="24">
      <c r="A46" s="269">
        <v>6</v>
      </c>
      <c r="B46" s="225" t="s">
        <v>114</v>
      </c>
      <c r="C46" s="359">
        <v>1</v>
      </c>
      <c r="D46" s="316">
        <v>207000</v>
      </c>
      <c r="E46" s="314">
        <v>0</v>
      </c>
      <c r="F46" s="317">
        <v>0</v>
      </c>
      <c r="G46" s="314">
        <v>0</v>
      </c>
      <c r="H46" s="317">
        <v>0</v>
      </c>
      <c r="I46" s="316">
        <f t="shared" si="3"/>
        <v>1</v>
      </c>
      <c r="J46" s="316">
        <f t="shared" si="4"/>
        <v>207000</v>
      </c>
      <c r="K46" s="14"/>
      <c r="L46" s="14"/>
      <c r="M46" s="14"/>
      <c r="N46" s="14"/>
    </row>
    <row r="47" spans="1:14" ht="24">
      <c r="A47" s="269">
        <v>7</v>
      </c>
      <c r="B47" s="225" t="s">
        <v>115</v>
      </c>
      <c r="C47" s="359">
        <v>1</v>
      </c>
      <c r="D47" s="316">
        <v>2734000</v>
      </c>
      <c r="E47" s="314">
        <v>0</v>
      </c>
      <c r="F47" s="317">
        <v>0</v>
      </c>
      <c r="G47" s="314">
        <v>0</v>
      </c>
      <c r="H47" s="317">
        <v>0</v>
      </c>
      <c r="I47" s="316">
        <f t="shared" si="3"/>
        <v>1</v>
      </c>
      <c r="J47" s="316">
        <f t="shared" si="4"/>
        <v>2734000</v>
      </c>
      <c r="K47" s="14"/>
      <c r="L47" s="14"/>
      <c r="M47" s="14"/>
      <c r="N47" s="14"/>
    </row>
    <row r="48" spans="1:14" ht="24">
      <c r="A48" s="269">
        <v>8</v>
      </c>
      <c r="B48" s="225" t="s">
        <v>170</v>
      </c>
      <c r="C48" s="359">
        <v>1</v>
      </c>
      <c r="D48" s="316">
        <v>224000</v>
      </c>
      <c r="E48" s="314">
        <v>0</v>
      </c>
      <c r="F48" s="317">
        <v>0</v>
      </c>
      <c r="G48" s="314">
        <v>0</v>
      </c>
      <c r="H48" s="317">
        <v>0</v>
      </c>
      <c r="I48" s="316">
        <f t="shared" si="3"/>
        <v>1</v>
      </c>
      <c r="J48" s="316">
        <f t="shared" si="4"/>
        <v>224000</v>
      </c>
      <c r="K48" s="14"/>
      <c r="L48" s="14"/>
      <c r="M48" s="14"/>
      <c r="N48" s="14"/>
    </row>
    <row r="49" spans="1:14" ht="24">
      <c r="A49" s="269">
        <v>9</v>
      </c>
      <c r="B49" s="225" t="s">
        <v>635</v>
      </c>
      <c r="C49" s="359">
        <v>1</v>
      </c>
      <c r="D49" s="316">
        <v>65500</v>
      </c>
      <c r="E49" s="314">
        <v>0</v>
      </c>
      <c r="F49" s="317">
        <v>0</v>
      </c>
      <c r="G49" s="542">
        <v>1</v>
      </c>
      <c r="H49" s="542">
        <v>10000</v>
      </c>
      <c r="I49" s="316">
        <f t="shared" si="3"/>
        <v>2</v>
      </c>
      <c r="J49" s="316">
        <f t="shared" si="4"/>
        <v>75500</v>
      </c>
      <c r="K49" s="14"/>
      <c r="L49" s="14"/>
      <c r="M49" s="14"/>
      <c r="N49" s="14"/>
    </row>
    <row r="50" spans="1:14" ht="24">
      <c r="A50" s="269">
        <v>10</v>
      </c>
      <c r="B50" s="225" t="s">
        <v>116</v>
      </c>
      <c r="C50" s="359">
        <v>1</v>
      </c>
      <c r="D50" s="316">
        <v>118000</v>
      </c>
      <c r="E50" s="314">
        <v>0</v>
      </c>
      <c r="F50" s="317">
        <v>0</v>
      </c>
      <c r="G50" s="314">
        <v>0</v>
      </c>
      <c r="H50" s="317">
        <v>0</v>
      </c>
      <c r="I50" s="316">
        <f t="shared" si="3"/>
        <v>1</v>
      </c>
      <c r="J50" s="316">
        <f t="shared" si="4"/>
        <v>118000</v>
      </c>
      <c r="K50" s="14"/>
      <c r="L50" s="14"/>
      <c r="M50" s="14"/>
      <c r="N50" s="14"/>
    </row>
    <row r="51" spans="1:14" ht="24">
      <c r="A51" s="269">
        <v>11</v>
      </c>
      <c r="B51" s="225" t="s">
        <v>636</v>
      </c>
      <c r="C51" s="458">
        <v>1</v>
      </c>
      <c r="D51" s="457">
        <v>33000</v>
      </c>
      <c r="E51" s="314">
        <v>0</v>
      </c>
      <c r="F51" s="317">
        <v>0</v>
      </c>
      <c r="G51" s="314">
        <v>0</v>
      </c>
      <c r="H51" s="317">
        <v>0</v>
      </c>
      <c r="I51" s="316">
        <f t="shared" si="3"/>
        <v>1</v>
      </c>
      <c r="J51" s="316">
        <f t="shared" si="4"/>
        <v>33000</v>
      </c>
      <c r="K51" s="14"/>
      <c r="L51" s="14"/>
      <c r="M51" s="14"/>
      <c r="N51" s="14"/>
    </row>
    <row r="52" spans="1:14" ht="24">
      <c r="A52" s="269">
        <v>12</v>
      </c>
      <c r="B52" s="301" t="s">
        <v>117</v>
      </c>
      <c r="C52" s="452">
        <v>1</v>
      </c>
      <c r="D52" s="322">
        <v>1770000</v>
      </c>
      <c r="E52" s="542">
        <v>1</v>
      </c>
      <c r="F52" s="542">
        <v>70000</v>
      </c>
      <c r="G52" s="542">
        <v>1</v>
      </c>
      <c r="H52" s="542">
        <v>70000</v>
      </c>
      <c r="I52" s="316">
        <f t="shared" si="3"/>
        <v>3</v>
      </c>
      <c r="J52" s="316">
        <f t="shared" si="4"/>
        <v>1910000</v>
      </c>
      <c r="K52" s="14"/>
      <c r="L52" s="14"/>
      <c r="M52" s="14"/>
      <c r="N52" s="14"/>
    </row>
    <row r="53" spans="1:13" ht="24">
      <c r="A53" s="557"/>
      <c r="B53" s="417" t="s">
        <v>58</v>
      </c>
      <c r="C53" s="429">
        <f>SUM(C41:C52)</f>
        <v>12</v>
      </c>
      <c r="D53" s="429">
        <f>SUM(D41:D52)</f>
        <v>17216500</v>
      </c>
      <c r="E53" s="429">
        <f>SUM(E41:E48)</f>
        <v>1</v>
      </c>
      <c r="F53" s="429">
        <f>SUM(F41:F48)</f>
        <v>11200000</v>
      </c>
      <c r="G53" s="559">
        <f>SUM(G41:G48)</f>
        <v>0</v>
      </c>
      <c r="H53" s="559">
        <f>SUM(H41:H48)</f>
        <v>0</v>
      </c>
      <c r="I53" s="558">
        <f>C53+E53+G53</f>
        <v>13</v>
      </c>
      <c r="J53" s="429">
        <f>D53+F53+H53</f>
        <v>28416500</v>
      </c>
      <c r="K53" s="14"/>
      <c r="L53" s="14"/>
      <c r="M53" s="14"/>
    </row>
    <row r="54" spans="1:13" ht="24">
      <c r="A54" s="135"/>
      <c r="B54" s="417" t="s">
        <v>118</v>
      </c>
      <c r="C54" s="428">
        <f aca="true" t="shared" si="5" ref="C54:J54">C21+C28+C53</f>
        <v>19</v>
      </c>
      <c r="D54" s="428">
        <f t="shared" si="5"/>
        <v>18341500</v>
      </c>
      <c r="E54" s="428">
        <f t="shared" si="5"/>
        <v>15</v>
      </c>
      <c r="F54" s="428">
        <f t="shared" si="5"/>
        <v>13485000</v>
      </c>
      <c r="G54" s="428">
        <f t="shared" si="5"/>
        <v>14</v>
      </c>
      <c r="H54" s="428">
        <f t="shared" si="5"/>
        <v>2285000</v>
      </c>
      <c r="I54" s="558">
        <f t="shared" si="5"/>
        <v>48</v>
      </c>
      <c r="J54" s="429">
        <f t="shared" si="5"/>
        <v>34111500</v>
      </c>
      <c r="K54" s="14"/>
      <c r="L54" s="14"/>
      <c r="M54" s="14"/>
    </row>
    <row r="55" spans="1:13" ht="23.25">
      <c r="A55" s="128"/>
      <c r="B55" s="129"/>
      <c r="C55" s="132"/>
      <c r="D55" s="132"/>
      <c r="E55" s="130"/>
      <c r="F55" s="131"/>
      <c r="G55" s="130"/>
      <c r="H55" s="130"/>
      <c r="I55" s="133"/>
      <c r="J55" s="132"/>
      <c r="K55" s="14"/>
      <c r="L55" s="14"/>
      <c r="M55" s="14"/>
    </row>
    <row r="56" spans="1:13" ht="23.25">
      <c r="A56" s="128"/>
      <c r="B56" s="129"/>
      <c r="C56" s="132"/>
      <c r="D56" s="132"/>
      <c r="E56" s="132"/>
      <c r="F56" s="134"/>
      <c r="G56" s="133"/>
      <c r="H56" s="132"/>
      <c r="I56" s="133"/>
      <c r="J56" s="132"/>
      <c r="K56" s="14"/>
      <c r="L56" s="14"/>
      <c r="M56" s="14"/>
    </row>
    <row r="57" spans="1:13" ht="23.25">
      <c r="A57" s="128"/>
      <c r="B57" s="129"/>
      <c r="C57" s="132"/>
      <c r="D57" s="132"/>
      <c r="E57" s="130"/>
      <c r="F57" s="131"/>
      <c r="G57" s="130"/>
      <c r="H57" s="130"/>
      <c r="I57" s="133"/>
      <c r="J57" s="132"/>
      <c r="K57" s="14"/>
      <c r="L57" s="14"/>
      <c r="M57" s="14"/>
    </row>
    <row r="58" spans="1:13" ht="23.25">
      <c r="A58" s="128"/>
      <c r="B58" s="129"/>
      <c r="C58" s="132"/>
      <c r="D58" s="132"/>
      <c r="E58" s="132"/>
      <c r="F58" s="134"/>
      <c r="G58" s="133"/>
      <c r="H58" s="134"/>
      <c r="I58" s="133"/>
      <c r="J58" s="132"/>
      <c r="K58" s="14"/>
      <c r="L58" s="14"/>
      <c r="M58" s="14"/>
    </row>
    <row r="59" spans="1:13" ht="23.25">
      <c r="A59" s="128"/>
      <c r="B59" s="129"/>
      <c r="C59" s="132"/>
      <c r="D59" s="132"/>
      <c r="E59" s="130"/>
      <c r="F59" s="131"/>
      <c r="G59" s="130"/>
      <c r="H59" s="131"/>
      <c r="I59" s="133"/>
      <c r="J59" s="132"/>
      <c r="K59" s="14"/>
      <c r="L59" s="14"/>
      <c r="M59" s="14"/>
    </row>
    <row r="60" spans="1:13" ht="23.25">
      <c r="A60" s="128"/>
      <c r="B60" s="129"/>
      <c r="C60" s="132"/>
      <c r="D60" s="132"/>
      <c r="E60" s="132"/>
      <c r="F60" s="134"/>
      <c r="G60" s="133"/>
      <c r="H60" s="134"/>
      <c r="I60" s="133"/>
      <c r="J60" s="132"/>
      <c r="K60" s="14"/>
      <c r="L60" s="14"/>
      <c r="M60" s="14"/>
    </row>
    <row r="61" spans="1:13" ht="23.25">
      <c r="A61" s="128"/>
      <c r="B61" s="129"/>
      <c r="C61" s="132"/>
      <c r="D61" s="132" t="s">
        <v>7</v>
      </c>
      <c r="E61" s="130"/>
      <c r="F61" s="131"/>
      <c r="G61" s="130"/>
      <c r="H61" s="131"/>
      <c r="I61" s="133"/>
      <c r="J61" s="132"/>
      <c r="K61" s="14"/>
      <c r="L61" s="14"/>
      <c r="M61" s="14"/>
    </row>
    <row r="62" spans="1:13" ht="23.25">
      <c r="A62" s="128"/>
      <c r="B62" s="129"/>
      <c r="C62" s="132"/>
      <c r="D62" s="132"/>
      <c r="E62" s="132"/>
      <c r="F62" s="134"/>
      <c r="G62" s="133"/>
      <c r="H62" s="134"/>
      <c r="I62" s="133"/>
      <c r="J62" s="132"/>
      <c r="K62" s="14"/>
      <c r="L62" s="14"/>
      <c r="M62" s="14"/>
    </row>
    <row r="63" spans="1:13" ht="23.25">
      <c r="A63" s="128"/>
      <c r="B63" s="129"/>
      <c r="C63" s="130"/>
      <c r="D63" s="131"/>
      <c r="E63" s="132"/>
      <c r="F63" s="132"/>
      <c r="G63" s="130"/>
      <c r="H63" s="131"/>
      <c r="I63" s="133"/>
      <c r="J63" s="132"/>
      <c r="K63" s="14"/>
      <c r="L63" s="14"/>
      <c r="M63" s="14"/>
    </row>
    <row r="64" spans="1:13" ht="23.25">
      <c r="A64" s="128"/>
      <c r="B64" s="129"/>
      <c r="C64" s="130"/>
      <c r="D64" s="131"/>
      <c r="E64" s="132"/>
      <c r="F64" s="132"/>
      <c r="G64" s="130"/>
      <c r="H64" s="131"/>
      <c r="I64" s="133"/>
      <c r="J64" s="132"/>
      <c r="K64" s="14"/>
      <c r="L64" s="14"/>
      <c r="M64" s="14"/>
    </row>
    <row r="65" spans="1:13" ht="23.25">
      <c r="A65" s="128"/>
      <c r="B65" s="129"/>
      <c r="C65" s="132"/>
      <c r="D65" s="134"/>
      <c r="E65" s="132"/>
      <c r="F65" s="132"/>
      <c r="G65" s="133"/>
      <c r="H65" s="134"/>
      <c r="I65" s="133"/>
      <c r="J65" s="132"/>
      <c r="K65" s="14"/>
      <c r="L65" s="14"/>
      <c r="M65" s="14"/>
    </row>
    <row r="66" spans="1:10" s="14" customFormat="1" ht="23.25">
      <c r="A66" s="128"/>
      <c r="B66" s="129"/>
      <c r="C66" s="130"/>
      <c r="D66" s="131"/>
      <c r="E66" s="132"/>
      <c r="F66" s="132"/>
      <c r="G66" s="130"/>
      <c r="H66" s="131"/>
      <c r="I66" s="133"/>
      <c r="J66" s="132"/>
    </row>
    <row r="67" spans="1:10" s="14" customFormat="1" ht="23.25">
      <c r="A67" s="128"/>
      <c r="B67" s="129"/>
      <c r="C67" s="130"/>
      <c r="D67" s="131"/>
      <c r="E67" s="132"/>
      <c r="F67" s="132"/>
      <c r="G67" s="130"/>
      <c r="H67" s="131"/>
      <c r="I67" s="133"/>
      <c r="J67" s="132"/>
    </row>
    <row r="68" spans="1:10" s="14" customFormat="1" ht="23.25">
      <c r="A68" s="128"/>
      <c r="B68" s="129"/>
      <c r="C68" s="130"/>
      <c r="D68" s="131"/>
      <c r="E68" s="132"/>
      <c r="F68" s="132"/>
      <c r="G68" s="130"/>
      <c r="H68" s="131"/>
      <c r="I68" s="133"/>
      <c r="J68" s="132"/>
    </row>
    <row r="69" spans="1:10" s="14" customFormat="1" ht="23.25">
      <c r="A69" s="128"/>
      <c r="B69" s="129"/>
      <c r="E69" s="132"/>
      <c r="F69" s="132"/>
      <c r="G69" s="133"/>
      <c r="H69" s="134"/>
      <c r="I69" s="133"/>
      <c r="J69" s="132"/>
    </row>
    <row r="70" spans="1:10" s="14" customFormat="1" ht="23.25">
      <c r="A70" s="128"/>
      <c r="B70" s="129"/>
      <c r="C70" s="130"/>
      <c r="D70" s="131"/>
      <c r="E70" s="130"/>
      <c r="F70" s="130"/>
      <c r="G70" s="133"/>
      <c r="H70" s="132"/>
      <c r="I70" s="133"/>
      <c r="J70" s="132"/>
    </row>
    <row r="71" spans="1:10" s="14" customFormat="1" ht="23.25">
      <c r="A71" s="128"/>
      <c r="B71" s="129"/>
      <c r="C71" s="130"/>
      <c r="D71" s="131"/>
      <c r="E71" s="130"/>
      <c r="F71" s="130"/>
      <c r="G71" s="132"/>
      <c r="H71" s="132"/>
      <c r="I71" s="133"/>
      <c r="J71" s="132"/>
    </row>
    <row r="72" spans="1:10" s="14" customFormat="1" ht="23.25">
      <c r="A72" s="128"/>
      <c r="B72" s="129"/>
      <c r="C72" s="130"/>
      <c r="D72" s="131"/>
      <c r="E72" s="130"/>
      <c r="F72" s="131"/>
      <c r="G72" s="132"/>
      <c r="H72" s="132"/>
      <c r="I72" s="133"/>
      <c r="J72" s="132"/>
    </row>
    <row r="73" spans="1:10" s="14" customFormat="1" ht="23.25">
      <c r="A73" s="128"/>
      <c r="B73" s="129"/>
      <c r="C73" s="132"/>
      <c r="D73" s="134"/>
      <c r="E73" s="132"/>
      <c r="F73" s="134"/>
      <c r="G73" s="133"/>
      <c r="H73" s="134"/>
      <c r="I73" s="133"/>
      <c r="J73" s="132"/>
    </row>
    <row r="74" spans="1:10" s="14" customFormat="1" ht="23.25">
      <c r="A74" s="128"/>
      <c r="B74" s="129"/>
      <c r="C74" s="132"/>
      <c r="D74" s="132"/>
      <c r="E74" s="130"/>
      <c r="F74" s="131"/>
      <c r="G74" s="130"/>
      <c r="H74" s="131"/>
      <c r="I74" s="133"/>
      <c r="J74" s="132"/>
    </row>
    <row r="75" spans="1:10" s="14" customFormat="1" ht="23.25">
      <c r="A75" s="128"/>
      <c r="B75" s="129"/>
      <c r="C75" s="132"/>
      <c r="D75" s="132"/>
      <c r="E75" s="130"/>
      <c r="F75" s="131"/>
      <c r="G75" s="130"/>
      <c r="H75" s="131"/>
      <c r="I75" s="133"/>
      <c r="J75" s="132"/>
    </row>
    <row r="76" spans="1:10" s="14" customFormat="1" ht="23.25">
      <c r="A76" s="128"/>
      <c r="B76" s="129"/>
      <c r="C76" s="132"/>
      <c r="D76" s="132"/>
      <c r="E76" s="130"/>
      <c r="F76" s="131"/>
      <c r="G76" s="130"/>
      <c r="H76" s="131"/>
      <c r="I76" s="133"/>
      <c r="J76" s="132"/>
    </row>
    <row r="77" spans="1:10" s="14" customFormat="1" ht="23.25">
      <c r="A77" s="128"/>
      <c r="B77" s="129"/>
      <c r="C77" s="130"/>
      <c r="D77" s="131"/>
      <c r="E77" s="132"/>
      <c r="F77" s="132"/>
      <c r="G77" s="130"/>
      <c r="H77" s="131"/>
      <c r="I77" s="133"/>
      <c r="J77" s="132"/>
    </row>
    <row r="78" spans="1:10" s="14" customFormat="1" ht="23.25">
      <c r="A78" s="128"/>
      <c r="B78" s="129"/>
      <c r="C78" s="130"/>
      <c r="D78" s="131"/>
      <c r="E78" s="132"/>
      <c r="F78" s="132"/>
      <c r="G78" s="130"/>
      <c r="H78" s="131"/>
      <c r="I78" s="133"/>
      <c r="J78" s="132"/>
    </row>
    <row r="79" spans="1:10" s="14" customFormat="1" ht="23.25">
      <c r="A79" s="128"/>
      <c r="B79" s="129"/>
      <c r="C79" s="130"/>
      <c r="D79" s="131"/>
      <c r="E79" s="132"/>
      <c r="F79" s="132"/>
      <c r="G79" s="130"/>
      <c r="H79" s="131"/>
      <c r="I79" s="133"/>
      <c r="J79" s="132"/>
    </row>
    <row r="80" spans="1:10" s="14" customFormat="1" ht="23.25">
      <c r="A80" s="128"/>
      <c r="B80" s="129"/>
      <c r="C80" s="130"/>
      <c r="D80" s="131"/>
      <c r="E80" s="132"/>
      <c r="F80" s="132"/>
      <c r="G80" s="130"/>
      <c r="H80" s="131"/>
      <c r="I80" s="133"/>
      <c r="J80" s="132"/>
    </row>
    <row r="81" spans="1:10" s="14" customFormat="1" ht="23.25">
      <c r="A81" s="128"/>
      <c r="B81" s="129"/>
      <c r="C81" s="132"/>
      <c r="D81" s="134"/>
      <c r="E81" s="132"/>
      <c r="F81" s="134"/>
      <c r="G81" s="133"/>
      <c r="H81" s="134"/>
      <c r="I81" s="133"/>
      <c r="J81" s="132"/>
    </row>
    <row r="82" spans="1:10" s="14" customFormat="1" ht="23.25">
      <c r="A82" s="128"/>
      <c r="B82" s="129"/>
      <c r="C82" s="130"/>
      <c r="D82" s="131"/>
      <c r="E82" s="132"/>
      <c r="F82" s="132"/>
      <c r="G82" s="130"/>
      <c r="H82" s="131"/>
      <c r="I82" s="133"/>
      <c r="J82" s="132"/>
    </row>
    <row r="83" spans="1:10" s="14" customFormat="1" ht="23.25">
      <c r="A83" s="128"/>
      <c r="B83" s="129"/>
      <c r="C83" s="132"/>
      <c r="D83" s="134"/>
      <c r="E83" s="132"/>
      <c r="F83" s="134"/>
      <c r="G83" s="133"/>
      <c r="H83" s="134"/>
      <c r="I83" s="133"/>
      <c r="J83" s="132"/>
    </row>
    <row r="84" spans="1:10" s="14" customFormat="1" ht="23.25">
      <c r="A84" s="128"/>
      <c r="B84" s="129"/>
      <c r="C84" s="130"/>
      <c r="D84" s="131"/>
      <c r="E84" s="130"/>
      <c r="F84" s="131"/>
      <c r="G84" s="133"/>
      <c r="H84" s="132"/>
      <c r="I84" s="133"/>
      <c r="J84" s="132"/>
    </row>
    <row r="85" spans="1:10" s="14" customFormat="1" ht="23.25">
      <c r="A85" s="128"/>
      <c r="B85" s="129"/>
      <c r="C85" s="130"/>
      <c r="D85" s="131"/>
      <c r="E85" s="130"/>
      <c r="F85" s="131"/>
      <c r="G85" s="133"/>
      <c r="H85" s="132"/>
      <c r="I85" s="133"/>
      <c r="J85" s="132"/>
    </row>
    <row r="86" spans="1:10" s="14" customFormat="1" ht="23.25">
      <c r="A86" s="128"/>
      <c r="B86" s="129"/>
      <c r="C86" s="130"/>
      <c r="D86" s="131"/>
      <c r="E86" s="130"/>
      <c r="F86" s="131"/>
      <c r="G86" s="133"/>
      <c r="H86" s="132"/>
      <c r="I86" s="133"/>
      <c r="J86" s="132"/>
    </row>
    <row r="87" spans="1:10" s="14" customFormat="1" ht="23.25">
      <c r="A87" s="128"/>
      <c r="B87" s="129"/>
      <c r="C87" s="132"/>
      <c r="D87" s="132"/>
      <c r="E87" s="130"/>
      <c r="F87" s="131"/>
      <c r="G87" s="130"/>
      <c r="H87" s="130"/>
      <c r="I87" s="133"/>
      <c r="J87" s="132"/>
    </row>
    <row r="88" spans="1:10" s="14" customFormat="1" ht="23.25">
      <c r="A88" s="128"/>
      <c r="B88" s="129"/>
      <c r="C88" s="132"/>
      <c r="D88" s="132"/>
      <c r="E88" s="130"/>
      <c r="F88" s="131"/>
      <c r="G88" s="130"/>
      <c r="H88" s="131"/>
      <c r="I88" s="133"/>
      <c r="J88" s="132"/>
    </row>
    <row r="89" spans="1:10" s="14" customFormat="1" ht="23.25">
      <c r="A89" s="128"/>
      <c r="B89" s="129"/>
      <c r="C89" s="132"/>
      <c r="D89" s="132"/>
      <c r="E89" s="132"/>
      <c r="F89" s="134"/>
      <c r="G89" s="133"/>
      <c r="H89" s="134"/>
      <c r="I89" s="133"/>
      <c r="J89" s="132"/>
    </row>
    <row r="90" spans="1:10" s="14" customFormat="1" ht="23.25">
      <c r="A90" s="128"/>
      <c r="B90" s="129"/>
      <c r="C90" s="130"/>
      <c r="D90" s="130"/>
      <c r="E90" s="132"/>
      <c r="F90" s="132"/>
      <c r="G90" s="130"/>
      <c r="H90" s="131"/>
      <c r="I90" s="133"/>
      <c r="J90" s="132"/>
    </row>
    <row r="91" spans="1:10" s="14" customFormat="1" ht="23.25">
      <c r="A91" s="128"/>
      <c r="B91" s="129"/>
      <c r="C91" s="130"/>
      <c r="D91" s="130"/>
      <c r="E91" s="132"/>
      <c r="F91" s="132"/>
      <c r="G91" s="130"/>
      <c r="H91" s="131"/>
      <c r="I91" s="133"/>
      <c r="J91" s="132"/>
    </row>
    <row r="92" spans="1:10" s="14" customFormat="1" ht="23.25">
      <c r="A92" s="128"/>
      <c r="B92" s="129"/>
      <c r="C92" s="132"/>
      <c r="D92" s="132"/>
      <c r="E92" s="132"/>
      <c r="F92" s="132"/>
      <c r="G92" s="133"/>
      <c r="H92" s="134"/>
      <c r="I92" s="133"/>
      <c r="J92" s="132"/>
    </row>
    <row r="93" spans="1:10" s="14" customFormat="1" ht="23.25">
      <c r="A93" s="128"/>
      <c r="B93" s="129"/>
      <c r="C93" s="130"/>
      <c r="D93" s="130"/>
      <c r="E93" s="130"/>
      <c r="F93" s="130"/>
      <c r="G93" s="132"/>
      <c r="H93" s="132"/>
      <c r="I93" s="133"/>
      <c r="J93" s="132"/>
    </row>
    <row r="94" spans="1:10" s="14" customFormat="1" ht="23.25">
      <c r="A94" s="128"/>
      <c r="B94" s="129"/>
      <c r="C94" s="132"/>
      <c r="D94" s="132"/>
      <c r="E94" s="130"/>
      <c r="F94" s="130"/>
      <c r="G94" s="130"/>
      <c r="H94" s="131"/>
      <c r="I94" s="133"/>
      <c r="J94" s="132"/>
    </row>
    <row r="95" spans="1:10" s="14" customFormat="1" ht="23.25">
      <c r="A95" s="128"/>
      <c r="B95" s="129"/>
      <c r="C95" s="132"/>
      <c r="D95" s="132"/>
      <c r="E95" s="132"/>
      <c r="F95" s="132"/>
      <c r="G95" s="133"/>
      <c r="H95" s="134"/>
      <c r="I95" s="133"/>
      <c r="J95" s="132"/>
    </row>
    <row r="96" spans="1:10" s="14" customFormat="1" ht="23.25">
      <c r="A96" s="128"/>
      <c r="B96" s="129"/>
      <c r="C96" s="132"/>
      <c r="D96" s="132"/>
      <c r="E96" s="130"/>
      <c r="F96" s="130"/>
      <c r="G96" s="130"/>
      <c r="H96" s="131"/>
      <c r="I96" s="133"/>
      <c r="J96" s="132"/>
    </row>
    <row r="97" spans="1:10" s="14" customFormat="1" ht="23.25">
      <c r="A97" s="128"/>
      <c r="B97" s="129"/>
      <c r="C97" s="132"/>
      <c r="D97" s="134"/>
      <c r="E97" s="132"/>
      <c r="F97" s="132"/>
      <c r="G97" s="133"/>
      <c r="H97" s="134"/>
      <c r="I97" s="133"/>
      <c r="J97" s="132"/>
    </row>
    <row r="98" spans="1:10" s="14" customFormat="1" ht="23.25">
      <c r="A98" s="128"/>
      <c r="B98" s="129"/>
      <c r="C98" s="130"/>
      <c r="D98" s="131"/>
      <c r="E98" s="132"/>
      <c r="F98" s="132"/>
      <c r="G98" s="130"/>
      <c r="H98" s="131"/>
      <c r="I98" s="133"/>
      <c r="J98" s="132"/>
    </row>
    <row r="99" spans="1:10" s="14" customFormat="1" ht="23.25">
      <c r="A99" s="128"/>
      <c r="B99" s="129"/>
      <c r="E99" s="132"/>
      <c r="F99" s="132"/>
      <c r="G99" s="133"/>
      <c r="H99" s="134"/>
      <c r="I99" s="133"/>
      <c r="J99" s="132"/>
    </row>
    <row r="100" spans="1:10" s="14" customFormat="1" ht="23.25">
      <c r="A100" s="128"/>
      <c r="B100" s="129"/>
      <c r="C100" s="130"/>
      <c r="D100" s="131"/>
      <c r="E100" s="132"/>
      <c r="F100" s="132"/>
      <c r="G100" s="130"/>
      <c r="H100" s="131"/>
      <c r="I100" s="133"/>
      <c r="J100" s="132"/>
    </row>
    <row r="101" spans="1:10" s="14" customFormat="1" ht="23.25">
      <c r="A101" s="128"/>
      <c r="B101" s="129"/>
      <c r="C101" s="132"/>
      <c r="D101" s="134"/>
      <c r="E101" s="132"/>
      <c r="F101" s="132"/>
      <c r="G101" s="133"/>
      <c r="H101" s="134"/>
      <c r="I101" s="133"/>
      <c r="J101" s="132"/>
    </row>
    <row r="102" spans="1:10" s="14" customFormat="1" ht="23.25">
      <c r="A102" s="128"/>
      <c r="B102" s="129"/>
      <c r="C102" s="130"/>
      <c r="D102" s="131"/>
      <c r="E102" s="130"/>
      <c r="F102" s="131"/>
      <c r="G102" s="132"/>
      <c r="H102" s="132"/>
      <c r="I102" s="133"/>
      <c r="J102" s="132"/>
    </row>
    <row r="103" spans="1:10" s="14" customFormat="1" ht="23.25">
      <c r="A103" s="128"/>
      <c r="B103" s="129"/>
      <c r="C103" s="132"/>
      <c r="D103" s="134"/>
      <c r="E103" s="132"/>
      <c r="F103" s="134"/>
      <c r="G103" s="133"/>
      <c r="H103" s="134"/>
      <c r="I103" s="133"/>
      <c r="J103" s="132"/>
    </row>
    <row r="104" spans="1:10" s="14" customFormat="1" ht="23.25">
      <c r="A104" s="128"/>
      <c r="B104" s="129"/>
      <c r="C104" s="132"/>
      <c r="D104" s="132"/>
      <c r="E104" s="130"/>
      <c r="F104" s="131"/>
      <c r="G104" s="130"/>
      <c r="H104" s="131"/>
      <c r="I104" s="133"/>
      <c r="J104" s="132"/>
    </row>
    <row r="105" spans="1:10" s="14" customFormat="1" ht="23.25">
      <c r="A105" s="128"/>
      <c r="B105" s="129"/>
      <c r="C105" s="132"/>
      <c r="D105" s="132"/>
      <c r="E105" s="132"/>
      <c r="F105" s="134"/>
      <c r="G105" s="133"/>
      <c r="H105" s="134"/>
      <c r="I105" s="133"/>
      <c r="J105" s="132"/>
    </row>
    <row r="106" spans="1:10" s="14" customFormat="1" ht="23.25">
      <c r="A106" s="128"/>
      <c r="B106" s="129"/>
      <c r="C106" s="132"/>
      <c r="D106" s="132"/>
      <c r="E106" s="132"/>
      <c r="F106" s="134"/>
      <c r="G106" s="133"/>
      <c r="H106" s="134"/>
      <c r="I106" s="133"/>
      <c r="J106" s="132"/>
    </row>
    <row r="107" spans="1:10" s="14" customFormat="1" ht="23.25">
      <c r="A107" s="128"/>
      <c r="B107" s="129"/>
      <c r="C107" s="132"/>
      <c r="D107" s="132"/>
      <c r="E107" s="130"/>
      <c r="F107" s="131"/>
      <c r="G107" s="130"/>
      <c r="H107" s="131"/>
      <c r="I107" s="133"/>
      <c r="J107" s="132"/>
    </row>
    <row r="108" spans="1:10" s="14" customFormat="1" ht="23.25">
      <c r="A108" s="128"/>
      <c r="B108" s="129"/>
      <c r="C108" s="132"/>
      <c r="D108" s="132"/>
      <c r="E108" s="132"/>
      <c r="F108" s="134"/>
      <c r="G108" s="133"/>
      <c r="H108" s="134"/>
      <c r="I108" s="133"/>
      <c r="J108" s="132"/>
    </row>
    <row r="109" spans="1:10" s="14" customFormat="1" ht="23.25">
      <c r="A109" s="128"/>
      <c r="B109" s="129"/>
      <c r="C109" s="132"/>
      <c r="D109" s="132"/>
      <c r="E109" s="130"/>
      <c r="F109" s="131"/>
      <c r="G109" s="130"/>
      <c r="H109" s="131"/>
      <c r="I109" s="133"/>
      <c r="J109" s="132"/>
    </row>
    <row r="110" spans="1:10" s="14" customFormat="1" ht="23.25">
      <c r="A110" s="128"/>
      <c r="B110" s="129"/>
      <c r="C110" s="132"/>
      <c r="D110" s="132"/>
      <c r="E110" s="132"/>
      <c r="F110" s="134"/>
      <c r="G110" s="133"/>
      <c r="H110" s="134"/>
      <c r="I110" s="133"/>
      <c r="J110" s="132"/>
    </row>
    <row r="111" spans="1:10" s="14" customFormat="1" ht="23.25">
      <c r="A111" s="128"/>
      <c r="B111" s="129"/>
      <c r="C111" s="130"/>
      <c r="D111" s="130"/>
      <c r="E111" s="132"/>
      <c r="F111" s="132"/>
      <c r="G111" s="130"/>
      <c r="H111" s="131"/>
      <c r="I111" s="133"/>
      <c r="J111" s="132"/>
    </row>
    <row r="112" spans="1:10" s="14" customFormat="1" ht="23.25">
      <c r="A112" s="128"/>
      <c r="B112" s="129"/>
      <c r="C112" s="132"/>
      <c r="D112" s="132"/>
      <c r="E112" s="132"/>
      <c r="F112" s="132"/>
      <c r="G112" s="133"/>
      <c r="H112" s="134"/>
      <c r="I112" s="133"/>
      <c r="J112" s="132"/>
    </row>
    <row r="113" spans="1:10" s="14" customFormat="1" ht="23.25">
      <c r="A113" s="128"/>
      <c r="B113" s="129"/>
      <c r="C113" s="130"/>
      <c r="D113" s="130"/>
      <c r="E113" s="132"/>
      <c r="F113" s="132"/>
      <c r="G113" s="130"/>
      <c r="H113" s="131"/>
      <c r="I113" s="133"/>
      <c r="J113" s="132"/>
    </row>
    <row r="114" spans="1:10" s="14" customFormat="1" ht="21.75" customHeight="1">
      <c r="A114" s="128"/>
      <c r="B114" s="129"/>
      <c r="C114" s="132"/>
      <c r="D114" s="132"/>
      <c r="E114" s="132"/>
      <c r="F114" s="132"/>
      <c r="G114" s="133"/>
      <c r="H114" s="134"/>
      <c r="I114" s="133"/>
      <c r="J114" s="132"/>
    </row>
    <row r="115" spans="1:10" s="14" customFormat="1" ht="21.75" customHeight="1">
      <c r="A115" s="128"/>
      <c r="B115" s="129"/>
      <c r="C115" s="130"/>
      <c r="D115" s="130"/>
      <c r="E115" s="132"/>
      <c r="F115" s="132"/>
      <c r="G115" s="130"/>
      <c r="H115" s="131"/>
      <c r="I115" s="133"/>
      <c r="J115" s="132"/>
    </row>
    <row r="116" spans="1:10" s="14" customFormat="1" ht="23.25">
      <c r="A116" s="128"/>
      <c r="B116" s="129"/>
      <c r="C116" s="18"/>
      <c r="D116" s="19"/>
      <c r="E116" s="132"/>
      <c r="F116" s="132"/>
      <c r="G116" s="133"/>
      <c r="H116" s="134"/>
      <c r="I116" s="133"/>
      <c r="J116" s="132"/>
    </row>
    <row r="117" spans="1:10" s="14" customFormat="1" ht="23.25">
      <c r="A117" s="128"/>
      <c r="B117" s="129"/>
      <c r="C117" s="130"/>
      <c r="D117" s="130"/>
      <c r="E117" s="130"/>
      <c r="F117" s="130"/>
      <c r="G117" s="132"/>
      <c r="H117" s="132"/>
      <c r="I117" s="133"/>
      <c r="J117" s="132"/>
    </row>
    <row r="118" spans="1:10" s="14" customFormat="1" ht="23.25">
      <c r="A118" s="128"/>
      <c r="B118" s="129"/>
      <c r="C118" s="130"/>
      <c r="D118" s="131"/>
      <c r="E118" s="130"/>
      <c r="F118" s="130"/>
      <c r="G118" s="132"/>
      <c r="H118" s="132"/>
      <c r="I118" s="133"/>
      <c r="J118" s="132"/>
    </row>
    <row r="119" spans="1:10" s="14" customFormat="1" ht="23.25">
      <c r="A119" s="128"/>
      <c r="B119" s="129"/>
      <c r="C119" s="130"/>
      <c r="D119" s="131"/>
      <c r="E119" s="130"/>
      <c r="F119" s="131"/>
      <c r="G119" s="132"/>
      <c r="H119" s="132"/>
      <c r="I119" s="133"/>
      <c r="J119" s="132"/>
    </row>
    <row r="120" spans="1:10" s="14" customFormat="1" ht="23.25">
      <c r="A120" s="128"/>
      <c r="B120" s="129"/>
      <c r="C120" s="130"/>
      <c r="D120" s="131"/>
      <c r="E120" s="130"/>
      <c r="F120" s="131"/>
      <c r="G120" s="132"/>
      <c r="H120" s="132"/>
      <c r="I120" s="133"/>
      <c r="J120" s="132"/>
    </row>
    <row r="121" spans="1:10" s="14" customFormat="1" ht="23.25">
      <c r="A121" s="128"/>
      <c r="B121" s="129"/>
      <c r="C121" s="132"/>
      <c r="D121" s="134"/>
      <c r="E121" s="132"/>
      <c r="F121" s="134"/>
      <c r="G121" s="133"/>
      <c r="H121" s="132"/>
      <c r="I121" s="133"/>
      <c r="J121" s="132"/>
    </row>
    <row r="122" spans="1:10" s="14" customFormat="1" ht="23.25">
      <c r="A122" s="128"/>
      <c r="B122" s="129"/>
      <c r="C122" s="132"/>
      <c r="D122" s="132"/>
      <c r="E122" s="130"/>
      <c r="F122" s="131"/>
      <c r="G122" s="130"/>
      <c r="H122" s="131"/>
      <c r="I122" s="133"/>
      <c r="J122" s="132"/>
    </row>
    <row r="123" spans="1:10" s="14" customFormat="1" ht="23.25">
      <c r="A123" s="128"/>
      <c r="B123" s="129"/>
      <c r="C123" s="132"/>
      <c r="D123" s="132"/>
      <c r="E123" s="132"/>
      <c r="F123" s="134"/>
      <c r="G123" s="133"/>
      <c r="H123" s="134"/>
      <c r="I123" s="133"/>
      <c r="J123" s="132"/>
    </row>
    <row r="124" spans="1:10" s="14" customFormat="1" ht="23.25" customHeight="1">
      <c r="A124" s="128"/>
      <c r="B124" s="129"/>
      <c r="C124" s="132"/>
      <c r="D124" s="132"/>
      <c r="E124" s="130"/>
      <c r="F124" s="131"/>
      <c r="G124" s="130"/>
      <c r="H124" s="131"/>
      <c r="I124" s="133"/>
      <c r="J124" s="132"/>
    </row>
    <row r="125" spans="1:10" s="14" customFormat="1" ht="23.25">
      <c r="A125" s="128"/>
      <c r="B125" s="129"/>
      <c r="C125" s="132"/>
      <c r="D125" s="132"/>
      <c r="E125" s="132"/>
      <c r="F125" s="134"/>
      <c r="G125" s="133"/>
      <c r="H125" s="134"/>
      <c r="I125" s="133"/>
      <c r="J125" s="132"/>
    </row>
    <row r="126" spans="1:10" s="14" customFormat="1" ht="23.25">
      <c r="A126" s="128"/>
      <c r="B126" s="186"/>
      <c r="C126" s="130"/>
      <c r="D126" s="130"/>
      <c r="E126" s="130"/>
      <c r="F126" s="131"/>
      <c r="G126" s="133"/>
      <c r="H126" s="132"/>
      <c r="I126" s="133"/>
      <c r="J126" s="132"/>
    </row>
    <row r="127" spans="1:10" s="14" customFormat="1" ht="23.25">
      <c r="A127" s="128"/>
      <c r="B127" s="186"/>
      <c r="C127" s="132"/>
      <c r="D127" s="134"/>
      <c r="E127" s="132"/>
      <c r="F127" s="134"/>
      <c r="G127" s="133"/>
      <c r="H127" s="132"/>
      <c r="I127" s="133"/>
      <c r="J127" s="132"/>
    </row>
    <row r="128" spans="1:10" s="14" customFormat="1" ht="23.25">
      <c r="A128" s="128"/>
      <c r="B128" s="129"/>
      <c r="C128" s="130"/>
      <c r="D128" s="131"/>
      <c r="E128" s="130"/>
      <c r="F128" s="131"/>
      <c r="G128" s="133"/>
      <c r="H128" s="132"/>
      <c r="I128" s="133"/>
      <c r="J128" s="132"/>
    </row>
    <row r="129" spans="1:13" ht="23.25">
      <c r="A129" s="98"/>
      <c r="B129" s="78"/>
      <c r="C129" s="97"/>
      <c r="D129" s="95"/>
      <c r="E129" s="97"/>
      <c r="F129" s="95"/>
      <c r="G129" s="96"/>
      <c r="H129" s="97"/>
      <c r="I129" s="96"/>
      <c r="J129" s="97"/>
      <c r="K129" s="14"/>
      <c r="L129" s="14"/>
      <c r="M129" s="14"/>
    </row>
    <row r="130" spans="1:13" ht="23.25">
      <c r="A130" s="98"/>
      <c r="B130" s="78"/>
      <c r="C130" s="104"/>
      <c r="D130" s="105"/>
      <c r="E130" s="104"/>
      <c r="F130" s="105"/>
      <c r="G130" s="96"/>
      <c r="H130" s="97"/>
      <c r="I130" s="96"/>
      <c r="J130" s="97"/>
      <c r="K130" s="14"/>
      <c r="L130" s="14"/>
      <c r="M130" s="14"/>
    </row>
    <row r="131" spans="1:13" ht="23.25">
      <c r="A131" s="98"/>
      <c r="B131" s="78"/>
      <c r="C131" s="97"/>
      <c r="D131" s="95"/>
      <c r="E131" s="97"/>
      <c r="F131" s="95"/>
      <c r="G131" s="96"/>
      <c r="H131" s="97"/>
      <c r="I131" s="96"/>
      <c r="J131" s="97"/>
      <c r="K131" s="14"/>
      <c r="L131" s="14"/>
      <c r="M131" s="14"/>
    </row>
    <row r="132" spans="1:13" ht="23.25">
      <c r="A132" s="98"/>
      <c r="B132" s="78"/>
      <c r="C132" s="104"/>
      <c r="D132" s="105"/>
      <c r="E132" s="104"/>
      <c r="F132" s="105"/>
      <c r="G132" s="96"/>
      <c r="H132" s="97"/>
      <c r="I132" s="96"/>
      <c r="J132" s="97"/>
      <c r="K132" s="14"/>
      <c r="L132" s="14"/>
      <c r="M132" s="14"/>
    </row>
    <row r="133" spans="1:13" ht="23.25">
      <c r="A133" s="98"/>
      <c r="B133" s="78"/>
      <c r="C133" s="97"/>
      <c r="D133" s="95"/>
      <c r="E133" s="97"/>
      <c r="F133" s="95"/>
      <c r="G133" s="96"/>
      <c r="H133" s="97"/>
      <c r="I133" s="96"/>
      <c r="J133" s="97"/>
      <c r="K133" s="14"/>
      <c r="L133" s="14"/>
      <c r="M133" s="14"/>
    </row>
    <row r="134" spans="1:13" ht="23.25">
      <c r="A134" s="98"/>
      <c r="B134" s="78"/>
      <c r="C134" s="104"/>
      <c r="D134" s="105"/>
      <c r="E134" s="104"/>
      <c r="F134" s="105"/>
      <c r="G134" s="96"/>
      <c r="H134" s="97"/>
      <c r="I134" s="96"/>
      <c r="J134" s="97"/>
      <c r="K134" s="14"/>
      <c r="L134" s="14"/>
      <c r="M134" s="14"/>
    </row>
    <row r="135" spans="1:13" ht="23.25">
      <c r="A135" s="98"/>
      <c r="B135" s="78"/>
      <c r="C135" s="97"/>
      <c r="D135" s="97"/>
      <c r="E135" s="104"/>
      <c r="F135" s="105"/>
      <c r="G135" s="104"/>
      <c r="H135" s="104"/>
      <c r="I135" s="96"/>
      <c r="J135" s="97"/>
      <c r="K135" s="14"/>
      <c r="L135" s="14"/>
      <c r="M135" s="14"/>
    </row>
    <row r="136" spans="1:13" ht="23.25">
      <c r="A136" s="98"/>
      <c r="B136" s="78"/>
      <c r="C136" s="97"/>
      <c r="D136" s="97"/>
      <c r="E136" s="97"/>
      <c r="F136" s="95"/>
      <c r="G136" s="96"/>
      <c r="H136" s="97"/>
      <c r="I136" s="96"/>
      <c r="J136" s="97"/>
      <c r="K136" s="14"/>
      <c r="L136" s="14"/>
      <c r="M136" s="14"/>
    </row>
    <row r="137" spans="1:13" ht="23.25">
      <c r="A137" s="106"/>
      <c r="B137" s="107"/>
      <c r="C137" s="102"/>
      <c r="D137" s="102"/>
      <c r="E137" s="104"/>
      <c r="F137" s="105"/>
      <c r="G137" s="104"/>
      <c r="H137" s="104"/>
      <c r="I137" s="96"/>
      <c r="J137" s="97"/>
      <c r="K137" s="14"/>
      <c r="L137" s="14"/>
      <c r="M137" s="14"/>
    </row>
    <row r="138" spans="1:13" ht="23.25">
      <c r="A138" s="93"/>
      <c r="B138" s="108"/>
      <c r="C138" s="104"/>
      <c r="D138" s="104"/>
      <c r="E138" s="109"/>
      <c r="F138" s="109"/>
      <c r="G138" s="104"/>
      <c r="H138" s="104"/>
      <c r="I138" s="96"/>
      <c r="J138" s="97"/>
      <c r="K138" s="14"/>
      <c r="L138" s="14"/>
      <c r="M138" s="14"/>
    </row>
    <row r="139" spans="1:13" ht="23.25">
      <c r="A139" s="98"/>
      <c r="B139" s="78"/>
      <c r="C139" s="104"/>
      <c r="D139" s="104"/>
      <c r="E139" s="97"/>
      <c r="F139" s="97"/>
      <c r="G139" s="104"/>
      <c r="H139" s="104"/>
      <c r="I139" s="96"/>
      <c r="J139" s="97"/>
      <c r="K139" s="14"/>
      <c r="L139" s="14"/>
      <c r="M139" s="14"/>
    </row>
    <row r="140" spans="1:13" ht="23.25">
      <c r="A140" s="98"/>
      <c r="B140" s="99"/>
      <c r="C140" s="104"/>
      <c r="D140" s="105"/>
      <c r="E140" s="97"/>
      <c r="F140" s="97"/>
      <c r="G140" s="104"/>
      <c r="H140" s="105"/>
      <c r="I140" s="96"/>
      <c r="J140" s="97"/>
      <c r="K140" s="14"/>
      <c r="L140" s="14"/>
      <c r="M140" s="14"/>
    </row>
    <row r="141" spans="1:13" ht="23.25">
      <c r="A141" s="98"/>
      <c r="B141" s="99"/>
      <c r="C141" s="104"/>
      <c r="D141" s="105"/>
      <c r="E141" s="97"/>
      <c r="F141" s="97"/>
      <c r="G141" s="104"/>
      <c r="H141" s="105"/>
      <c r="I141" s="96"/>
      <c r="J141" s="97"/>
      <c r="K141" s="14"/>
      <c r="L141" s="14"/>
      <c r="M141" s="14"/>
    </row>
    <row r="142" spans="1:13" ht="23.25">
      <c r="A142" s="98"/>
      <c r="B142" s="78"/>
      <c r="C142" s="104"/>
      <c r="D142" s="105"/>
      <c r="E142" s="97"/>
      <c r="F142" s="97"/>
      <c r="G142" s="104"/>
      <c r="H142" s="105"/>
      <c r="I142" s="96"/>
      <c r="J142" s="97"/>
      <c r="K142" s="14"/>
      <c r="L142" s="14"/>
      <c r="M142" s="14"/>
    </row>
    <row r="143" spans="1:13" ht="23.25">
      <c r="A143" s="98"/>
      <c r="B143" s="78"/>
      <c r="C143" s="104"/>
      <c r="D143" s="105"/>
      <c r="E143" s="97"/>
      <c r="F143" s="97"/>
      <c r="G143" s="104"/>
      <c r="H143" s="105"/>
      <c r="I143" s="96"/>
      <c r="J143" s="97"/>
      <c r="K143" s="14"/>
      <c r="L143" s="14"/>
      <c r="M143" s="14"/>
    </row>
    <row r="144" spans="1:13" ht="23.25">
      <c r="A144" s="98"/>
      <c r="B144" s="78"/>
      <c r="C144" s="104"/>
      <c r="D144" s="105"/>
      <c r="E144" s="97"/>
      <c r="F144" s="97"/>
      <c r="G144" s="104"/>
      <c r="H144" s="105"/>
      <c r="I144" s="96"/>
      <c r="J144" s="97"/>
      <c r="K144" s="14"/>
      <c r="L144" s="14"/>
      <c r="M144" s="14"/>
    </row>
    <row r="145" spans="1:13" ht="23.25">
      <c r="A145" s="98"/>
      <c r="B145" s="78"/>
      <c r="C145" s="97"/>
      <c r="D145" s="97"/>
      <c r="E145" s="104"/>
      <c r="F145" s="105"/>
      <c r="G145" s="104"/>
      <c r="H145" s="105"/>
      <c r="I145" s="96"/>
      <c r="J145" s="97"/>
      <c r="K145" s="14"/>
      <c r="L145" s="14"/>
      <c r="M145" s="14"/>
    </row>
    <row r="146" spans="1:13" ht="23.25">
      <c r="A146" s="98"/>
      <c r="B146" s="78"/>
      <c r="C146" s="97"/>
      <c r="D146" s="97"/>
      <c r="E146" s="104"/>
      <c r="F146" s="105"/>
      <c r="G146" s="104"/>
      <c r="H146" s="105"/>
      <c r="I146" s="96"/>
      <c r="J146" s="97"/>
      <c r="K146" s="14"/>
      <c r="L146" s="14"/>
      <c r="M146" s="14"/>
    </row>
    <row r="147" spans="1:13" ht="23.25">
      <c r="A147" s="98"/>
      <c r="B147" s="78"/>
      <c r="C147" s="97"/>
      <c r="D147" s="97"/>
      <c r="E147" s="104"/>
      <c r="F147" s="105"/>
      <c r="G147" s="104"/>
      <c r="H147" s="105"/>
      <c r="I147" s="96"/>
      <c r="J147" s="97"/>
      <c r="K147" s="14"/>
      <c r="L147" s="14"/>
      <c r="M147" s="14"/>
    </row>
    <row r="148" spans="1:13" ht="23.25">
      <c r="A148" s="98"/>
      <c r="B148" s="78"/>
      <c r="C148" s="97"/>
      <c r="D148" s="97"/>
      <c r="E148" s="104"/>
      <c r="F148" s="105"/>
      <c r="G148" s="104"/>
      <c r="H148" s="105"/>
      <c r="I148" s="96"/>
      <c r="J148" s="97"/>
      <c r="K148" s="14"/>
      <c r="L148" s="14"/>
      <c r="M148" s="14"/>
    </row>
    <row r="149" spans="1:13" ht="23.25">
      <c r="A149" s="98"/>
      <c r="B149" s="78"/>
      <c r="C149" s="97"/>
      <c r="D149" s="97"/>
      <c r="E149" s="97"/>
      <c r="F149" s="95"/>
      <c r="G149" s="96"/>
      <c r="H149" s="95"/>
      <c r="I149" s="96"/>
      <c r="J149" s="97"/>
      <c r="K149" s="14"/>
      <c r="L149" s="14"/>
      <c r="M149" s="14"/>
    </row>
    <row r="150" spans="1:13" ht="23.25">
      <c r="A150" s="98"/>
      <c r="B150" s="78"/>
      <c r="C150" s="104"/>
      <c r="D150" s="105"/>
      <c r="E150" s="104"/>
      <c r="F150" s="105"/>
      <c r="G150" s="96"/>
      <c r="H150" s="97"/>
      <c r="I150" s="96"/>
      <c r="J150" s="97"/>
      <c r="K150" s="14"/>
      <c r="L150" s="14"/>
      <c r="M150" s="14"/>
    </row>
    <row r="151" spans="1:13" ht="23.25">
      <c r="A151" s="98"/>
      <c r="B151" s="78"/>
      <c r="C151" s="104"/>
      <c r="D151" s="105"/>
      <c r="E151" s="97"/>
      <c r="F151" s="97"/>
      <c r="G151" s="104"/>
      <c r="H151" s="105"/>
      <c r="I151" s="96"/>
      <c r="J151" s="97"/>
      <c r="K151" s="14"/>
      <c r="L151" s="14"/>
      <c r="M151" s="14"/>
    </row>
    <row r="152" spans="1:13" ht="23.25">
      <c r="A152" s="98"/>
      <c r="B152" s="78"/>
      <c r="C152" s="55"/>
      <c r="D152" s="100"/>
      <c r="E152" s="97"/>
      <c r="F152" s="97"/>
      <c r="G152" s="96"/>
      <c r="H152" s="95"/>
      <c r="I152" s="96"/>
      <c r="J152" s="97"/>
      <c r="K152" s="14"/>
      <c r="L152" s="14"/>
      <c r="M152" s="14"/>
    </row>
    <row r="153" spans="1:13" ht="23.25">
      <c r="A153" s="98"/>
      <c r="B153" s="78"/>
      <c r="C153" s="104"/>
      <c r="D153" s="105"/>
      <c r="E153" s="97"/>
      <c r="F153" s="97"/>
      <c r="G153" s="104"/>
      <c r="H153" s="105"/>
      <c r="I153" s="96"/>
      <c r="J153" s="97"/>
      <c r="K153" s="14"/>
      <c r="L153" s="14"/>
      <c r="M153" s="14"/>
    </row>
    <row r="154" spans="1:13" ht="23.25">
      <c r="A154" s="98"/>
      <c r="B154" s="78"/>
      <c r="C154" s="97"/>
      <c r="D154" s="95"/>
      <c r="E154" s="97"/>
      <c r="F154" s="97"/>
      <c r="G154" s="96"/>
      <c r="H154" s="95"/>
      <c r="I154" s="96"/>
      <c r="J154" s="97"/>
      <c r="K154" s="14"/>
      <c r="L154" s="14"/>
      <c r="M154" s="14"/>
    </row>
    <row r="155" spans="1:13" ht="23.25">
      <c r="A155" s="106"/>
      <c r="B155" s="107"/>
      <c r="C155" s="102"/>
      <c r="D155" s="103"/>
      <c r="E155" s="102"/>
      <c r="F155" s="103"/>
      <c r="G155" s="110"/>
      <c r="H155" s="103"/>
      <c r="I155" s="96"/>
      <c r="J155" s="97"/>
      <c r="K155" s="14"/>
      <c r="L155" s="14"/>
      <c r="M155" s="14"/>
    </row>
    <row r="156" spans="1:13" ht="23.25">
      <c r="A156" s="93"/>
      <c r="B156" s="108"/>
      <c r="C156" s="109"/>
      <c r="D156" s="109"/>
      <c r="E156" s="104"/>
      <c r="F156" s="105"/>
      <c r="G156" s="104"/>
      <c r="H156" s="105"/>
      <c r="I156" s="96"/>
      <c r="J156" s="97"/>
      <c r="K156" s="14"/>
      <c r="L156" s="14"/>
      <c r="M156" s="14"/>
    </row>
    <row r="157" spans="1:13" ht="23.25">
      <c r="A157" s="98"/>
      <c r="B157" s="78"/>
      <c r="C157" s="97"/>
      <c r="D157" s="97"/>
      <c r="E157" s="97"/>
      <c r="F157" s="95"/>
      <c r="G157" s="96"/>
      <c r="H157" s="95"/>
      <c r="I157" s="96"/>
      <c r="J157" s="97"/>
      <c r="K157" s="14"/>
      <c r="L157" s="14"/>
      <c r="M157" s="14"/>
    </row>
    <row r="158" spans="1:13" ht="23.25">
      <c r="A158" s="98"/>
      <c r="B158" s="78"/>
      <c r="C158" s="104"/>
      <c r="D158" s="104"/>
      <c r="E158" s="104"/>
      <c r="F158" s="105"/>
      <c r="G158" s="97"/>
      <c r="H158" s="97"/>
      <c r="I158" s="96"/>
      <c r="J158" s="97"/>
      <c r="K158" s="14"/>
      <c r="L158" s="14"/>
      <c r="M158" s="14"/>
    </row>
    <row r="159" spans="1:13" ht="23.25">
      <c r="A159" s="98"/>
      <c r="B159" s="99"/>
      <c r="C159" s="55"/>
      <c r="D159" s="114"/>
      <c r="E159" s="97"/>
      <c r="F159" s="95"/>
      <c r="G159" s="97"/>
      <c r="H159" s="97"/>
      <c r="I159" s="96"/>
      <c r="J159" s="97"/>
      <c r="K159" s="14"/>
      <c r="L159" s="14"/>
      <c r="M159" s="14"/>
    </row>
    <row r="160" spans="1:13" ht="23.25">
      <c r="A160" s="98"/>
      <c r="B160" s="99"/>
      <c r="C160" s="104"/>
      <c r="D160" s="104"/>
      <c r="E160" s="104"/>
      <c r="F160" s="105"/>
      <c r="G160" s="97"/>
      <c r="H160" s="97"/>
      <c r="I160" s="96"/>
      <c r="J160" s="97"/>
      <c r="K160" s="14"/>
      <c r="L160" s="14"/>
      <c r="M160" s="14"/>
    </row>
    <row r="161" spans="1:13" ht="23.25">
      <c r="A161" s="98"/>
      <c r="B161" s="99"/>
      <c r="C161" s="97"/>
      <c r="D161" s="97"/>
      <c r="E161" s="104"/>
      <c r="F161" s="105"/>
      <c r="G161" s="104"/>
      <c r="H161" s="104"/>
      <c r="I161" s="96"/>
      <c r="J161" s="97"/>
      <c r="K161" s="14"/>
      <c r="L161" s="14"/>
      <c r="M161" s="14"/>
    </row>
    <row r="162" spans="1:13" ht="23.25">
      <c r="A162" s="98"/>
      <c r="B162" s="99"/>
      <c r="C162" s="97"/>
      <c r="D162" s="97"/>
      <c r="E162" s="97"/>
      <c r="F162" s="95"/>
      <c r="G162" s="96"/>
      <c r="H162" s="95"/>
      <c r="I162" s="96"/>
      <c r="J162" s="97"/>
      <c r="K162" s="14"/>
      <c r="L162" s="14"/>
      <c r="M162" s="14"/>
    </row>
    <row r="163" spans="1:13" ht="23.25">
      <c r="A163" s="98"/>
      <c r="B163" s="99"/>
      <c r="C163" s="97"/>
      <c r="D163" s="97"/>
      <c r="E163" s="104"/>
      <c r="F163" s="105"/>
      <c r="G163" s="104"/>
      <c r="H163" s="105"/>
      <c r="I163" s="96"/>
      <c r="J163" s="97"/>
      <c r="K163" s="14"/>
      <c r="L163" s="14"/>
      <c r="M163" s="14"/>
    </row>
    <row r="164" spans="1:13" ht="23.25">
      <c r="A164" s="98"/>
      <c r="B164" s="99"/>
      <c r="C164" s="97"/>
      <c r="D164" s="97"/>
      <c r="E164" s="104"/>
      <c r="F164" s="105"/>
      <c r="G164" s="104"/>
      <c r="H164" s="105"/>
      <c r="I164" s="96"/>
      <c r="J164" s="97"/>
      <c r="K164" s="14"/>
      <c r="L164" s="14"/>
      <c r="M164" s="14"/>
    </row>
    <row r="165" spans="1:13" ht="23.25">
      <c r="A165" s="98"/>
      <c r="B165" s="99"/>
      <c r="C165" s="104"/>
      <c r="D165" s="105"/>
      <c r="E165" s="97"/>
      <c r="F165" s="97"/>
      <c r="G165" s="104"/>
      <c r="H165" s="105"/>
      <c r="I165" s="96"/>
      <c r="J165" s="97"/>
      <c r="K165" s="14"/>
      <c r="L165" s="14"/>
      <c r="M165" s="14"/>
    </row>
    <row r="166" spans="1:13" ht="23.25">
      <c r="A166" s="98"/>
      <c r="B166" s="99"/>
      <c r="C166" s="104"/>
      <c r="D166" s="105"/>
      <c r="E166" s="97"/>
      <c r="F166" s="97"/>
      <c r="G166" s="104"/>
      <c r="H166" s="105"/>
      <c r="I166" s="96"/>
      <c r="J166" s="97"/>
      <c r="K166" s="14"/>
      <c r="L166" s="14"/>
      <c r="M166" s="14"/>
    </row>
    <row r="167" spans="1:13" ht="23.25">
      <c r="A167" s="98"/>
      <c r="B167" s="99"/>
      <c r="C167" s="55"/>
      <c r="D167" s="100"/>
      <c r="E167" s="97"/>
      <c r="F167" s="97"/>
      <c r="G167" s="96"/>
      <c r="H167" s="95"/>
      <c r="I167" s="96"/>
      <c r="J167" s="97"/>
      <c r="K167" s="14"/>
      <c r="L167" s="14"/>
      <c r="M167" s="14"/>
    </row>
    <row r="168" spans="1:13" ht="23.25">
      <c r="A168" s="98"/>
      <c r="B168" s="99"/>
      <c r="C168" s="104"/>
      <c r="D168" s="105"/>
      <c r="E168" s="97"/>
      <c r="F168" s="97"/>
      <c r="G168" s="104"/>
      <c r="H168" s="105"/>
      <c r="I168" s="96"/>
      <c r="J168" s="97"/>
      <c r="K168" s="14"/>
      <c r="L168" s="14"/>
      <c r="M168" s="14"/>
    </row>
    <row r="169" spans="1:13" ht="23.25">
      <c r="A169" s="98"/>
      <c r="B169" s="99"/>
      <c r="C169" s="97"/>
      <c r="D169" s="95"/>
      <c r="E169" s="97"/>
      <c r="F169" s="95"/>
      <c r="G169" s="96"/>
      <c r="H169" s="95"/>
      <c r="I169" s="96"/>
      <c r="J169" s="97"/>
      <c r="K169" s="14"/>
      <c r="L169" s="14"/>
      <c r="M169" s="14"/>
    </row>
    <row r="170" spans="1:13" ht="23.25">
      <c r="A170" s="98"/>
      <c r="B170" s="99"/>
      <c r="C170" s="104"/>
      <c r="D170" s="105"/>
      <c r="E170" s="104"/>
      <c r="F170" s="105"/>
      <c r="G170" s="97"/>
      <c r="H170" s="97"/>
      <c r="I170" s="96"/>
      <c r="J170" s="97"/>
      <c r="K170" s="14"/>
      <c r="L170" s="14"/>
      <c r="M170" s="14"/>
    </row>
    <row r="171" spans="1:13" ht="23.25">
      <c r="A171" s="98"/>
      <c r="B171" s="99"/>
      <c r="C171" s="97"/>
      <c r="D171" s="95"/>
      <c r="E171" s="97"/>
      <c r="F171" s="95"/>
      <c r="G171" s="96"/>
      <c r="H171" s="97"/>
      <c r="I171" s="96"/>
      <c r="J171" s="97"/>
      <c r="K171" s="14"/>
      <c r="L171" s="14"/>
      <c r="M171" s="14"/>
    </row>
    <row r="172" spans="1:13" ht="23.25">
      <c r="A172" s="98"/>
      <c r="B172" s="99"/>
      <c r="C172" s="104"/>
      <c r="D172" s="105"/>
      <c r="E172" s="104"/>
      <c r="F172" s="105"/>
      <c r="G172" s="97"/>
      <c r="H172" s="97"/>
      <c r="I172" s="96"/>
      <c r="J172" s="97"/>
      <c r="K172" s="14"/>
      <c r="L172" s="14"/>
      <c r="M172" s="14"/>
    </row>
    <row r="173" spans="1:13" ht="23.25">
      <c r="A173" s="106"/>
      <c r="B173" s="112"/>
      <c r="C173" s="56"/>
      <c r="D173" s="101"/>
      <c r="E173" s="102"/>
      <c r="F173" s="103"/>
      <c r="G173" s="102"/>
      <c r="H173" s="102"/>
      <c r="I173" s="96"/>
      <c r="J173" s="97"/>
      <c r="K173" s="14"/>
      <c r="L173" s="14"/>
      <c r="M173" s="14"/>
    </row>
    <row r="174" spans="1:13" ht="23.25">
      <c r="A174" s="93"/>
      <c r="B174" s="113"/>
      <c r="C174" s="104"/>
      <c r="D174" s="105"/>
      <c r="E174" s="104"/>
      <c r="F174" s="105"/>
      <c r="G174" s="109"/>
      <c r="H174" s="109"/>
      <c r="I174" s="96"/>
      <c r="J174" s="97"/>
      <c r="K174" s="14"/>
      <c r="L174" s="14"/>
      <c r="M174" s="14"/>
    </row>
    <row r="175" spans="1:13" ht="23.25">
      <c r="A175" s="98"/>
      <c r="B175" s="99"/>
      <c r="C175" s="104"/>
      <c r="D175" s="105"/>
      <c r="E175" s="104"/>
      <c r="F175" s="105"/>
      <c r="G175" s="97"/>
      <c r="H175" s="97"/>
      <c r="I175" s="96"/>
      <c r="J175" s="97"/>
      <c r="K175" s="14"/>
      <c r="L175" s="14"/>
      <c r="M175" s="14"/>
    </row>
    <row r="176" spans="1:13" ht="23.25">
      <c r="A176" s="98"/>
      <c r="B176" s="99"/>
      <c r="C176" s="97"/>
      <c r="D176" s="95"/>
      <c r="E176" s="97"/>
      <c r="F176" s="95"/>
      <c r="G176" s="96"/>
      <c r="H176" s="97"/>
      <c r="I176" s="96"/>
      <c r="J176" s="97"/>
      <c r="K176" s="14"/>
      <c r="L176" s="14"/>
      <c r="M176" s="14"/>
    </row>
    <row r="177" spans="1:13" ht="23.25">
      <c r="A177" s="98"/>
      <c r="B177" s="99"/>
      <c r="C177" s="97"/>
      <c r="D177" s="97"/>
      <c r="E177" s="104"/>
      <c r="F177" s="105"/>
      <c r="G177" s="104"/>
      <c r="H177" s="105"/>
      <c r="I177" s="96"/>
      <c r="J177" s="97"/>
      <c r="K177" s="14"/>
      <c r="L177" s="14"/>
      <c r="M177" s="14"/>
    </row>
    <row r="178" spans="1:13" ht="23.25">
      <c r="A178" s="98"/>
      <c r="B178" s="99"/>
      <c r="C178" s="97"/>
      <c r="D178" s="97"/>
      <c r="E178" s="97"/>
      <c r="F178" s="95"/>
      <c r="G178" s="96"/>
      <c r="H178" s="95"/>
      <c r="I178" s="96"/>
      <c r="J178" s="97"/>
      <c r="K178" s="14"/>
      <c r="L178" s="14"/>
      <c r="M178" s="14"/>
    </row>
    <row r="179" spans="1:13" ht="23.25">
      <c r="A179" s="98"/>
      <c r="B179" s="99"/>
      <c r="C179" s="97"/>
      <c r="D179" s="97"/>
      <c r="E179" s="104"/>
      <c r="F179" s="105"/>
      <c r="G179" s="104"/>
      <c r="H179" s="105"/>
      <c r="I179" s="96"/>
      <c r="J179" s="97"/>
      <c r="K179" s="14"/>
      <c r="L179" s="14"/>
      <c r="M179" s="14"/>
    </row>
    <row r="180" spans="1:13" ht="23.25">
      <c r="A180" s="98"/>
      <c r="B180" s="99"/>
      <c r="C180" s="97"/>
      <c r="D180" s="97"/>
      <c r="E180" s="104"/>
      <c r="F180" s="105"/>
      <c r="G180" s="104"/>
      <c r="H180" s="105"/>
      <c r="I180" s="96"/>
      <c r="J180" s="97"/>
      <c r="K180" s="14"/>
      <c r="L180" s="14"/>
      <c r="M180" s="14"/>
    </row>
    <row r="181" spans="1:10" ht="23.25">
      <c r="A181" s="98"/>
      <c r="B181" s="99"/>
      <c r="C181" s="104"/>
      <c r="D181" s="105"/>
      <c r="E181" s="97"/>
      <c r="F181" s="97"/>
      <c r="G181" s="104"/>
      <c r="H181" s="105"/>
      <c r="I181" s="96"/>
      <c r="J181" s="97"/>
    </row>
    <row r="182" spans="1:10" ht="23.25">
      <c r="A182" s="98"/>
      <c r="B182" s="99"/>
      <c r="C182" s="104"/>
      <c r="D182" s="105"/>
      <c r="E182" s="97"/>
      <c r="F182" s="97"/>
      <c r="G182" s="104"/>
      <c r="H182" s="105"/>
      <c r="I182" s="96"/>
      <c r="J182" s="97"/>
    </row>
    <row r="183" spans="1:10" ht="23.25">
      <c r="A183" s="98"/>
      <c r="B183" s="99"/>
      <c r="C183" s="104"/>
      <c r="D183" s="105"/>
      <c r="E183" s="97"/>
      <c r="F183" s="97"/>
      <c r="G183" s="104"/>
      <c r="H183" s="105"/>
      <c r="I183" s="96"/>
      <c r="J183" s="97"/>
    </row>
    <row r="184" spans="1:10" ht="23.25">
      <c r="A184" s="98"/>
      <c r="B184" s="99"/>
      <c r="C184" s="104"/>
      <c r="D184" s="105"/>
      <c r="E184" s="97"/>
      <c r="F184" s="97"/>
      <c r="G184" s="104"/>
      <c r="H184" s="105"/>
      <c r="I184" s="96"/>
      <c r="J184" s="97"/>
    </row>
    <row r="185" spans="1:10" ht="23.25">
      <c r="A185" s="98"/>
      <c r="B185" s="99"/>
      <c r="C185" s="104"/>
      <c r="D185" s="105"/>
      <c r="E185" s="97"/>
      <c r="F185" s="97"/>
      <c r="G185" s="104"/>
      <c r="H185" s="105"/>
      <c r="I185" s="96"/>
      <c r="J185" s="97"/>
    </row>
    <row r="186" spans="1:10" ht="23.25">
      <c r="A186" s="98"/>
      <c r="B186" s="99"/>
      <c r="C186" s="55"/>
      <c r="D186" s="100"/>
      <c r="E186" s="97"/>
      <c r="F186" s="97"/>
      <c r="G186" s="96"/>
      <c r="H186" s="95"/>
      <c r="I186" s="96"/>
      <c r="J186" s="97"/>
    </row>
    <row r="187" spans="1:10" ht="23.25">
      <c r="A187" s="98"/>
      <c r="B187" s="99"/>
      <c r="C187" s="104"/>
      <c r="D187" s="105"/>
      <c r="E187" s="97"/>
      <c r="F187" s="97"/>
      <c r="G187" s="104"/>
      <c r="H187" s="105"/>
      <c r="I187" s="96"/>
      <c r="J187" s="97"/>
    </row>
    <row r="188" spans="1:10" ht="23.25">
      <c r="A188" s="98"/>
      <c r="B188" s="99"/>
      <c r="C188" s="104"/>
      <c r="D188" s="105"/>
      <c r="E188" s="104"/>
      <c r="F188" s="104"/>
      <c r="G188" s="97"/>
      <c r="H188" s="97"/>
      <c r="I188" s="96"/>
      <c r="J188" s="97"/>
    </row>
    <row r="189" spans="1:10" ht="23.25">
      <c r="A189" s="98"/>
      <c r="B189" s="99"/>
      <c r="C189" s="97"/>
      <c r="D189" s="95"/>
      <c r="E189" s="97"/>
      <c r="F189" s="95"/>
      <c r="G189" s="96"/>
      <c r="H189" s="97"/>
      <c r="I189" s="96"/>
      <c r="J189" s="97"/>
    </row>
    <row r="190" spans="1:10" ht="23.25">
      <c r="A190" s="98"/>
      <c r="B190" s="99"/>
      <c r="C190" s="104"/>
      <c r="D190" s="105"/>
      <c r="E190" s="104"/>
      <c r="F190" s="105"/>
      <c r="G190" s="97"/>
      <c r="H190" s="97"/>
      <c r="I190" s="96"/>
      <c r="J190" s="97"/>
    </row>
    <row r="191" spans="1:10" ht="23.25">
      <c r="A191" s="106"/>
      <c r="B191" s="112"/>
      <c r="C191" s="56"/>
      <c r="D191" s="101"/>
      <c r="E191" s="102"/>
      <c r="F191" s="103"/>
      <c r="G191" s="102"/>
      <c r="H191" s="102"/>
      <c r="I191" s="96"/>
      <c r="J191" s="97"/>
    </row>
    <row r="192" spans="1:10" ht="23.25">
      <c r="A192" s="93"/>
      <c r="B192" s="113"/>
      <c r="C192" s="104"/>
      <c r="D192" s="105"/>
      <c r="E192" s="104"/>
      <c r="F192" s="105"/>
      <c r="G192" s="109"/>
      <c r="H192" s="109"/>
      <c r="I192" s="96"/>
      <c r="J192" s="97"/>
    </row>
    <row r="193" spans="1:10" ht="23.25">
      <c r="A193" s="98"/>
      <c r="B193" s="99"/>
      <c r="C193" s="55"/>
      <c r="D193" s="100"/>
      <c r="E193" s="97"/>
      <c r="F193" s="95"/>
      <c r="G193" s="97"/>
      <c r="H193" s="97"/>
      <c r="I193" s="96"/>
      <c r="J193" s="97"/>
    </row>
    <row r="194" spans="1:10" ht="23.25">
      <c r="A194" s="98"/>
      <c r="B194" s="99"/>
      <c r="C194" s="104"/>
      <c r="D194" s="105"/>
      <c r="E194" s="104"/>
      <c r="F194" s="105"/>
      <c r="G194" s="97"/>
      <c r="H194" s="97"/>
      <c r="I194" s="96"/>
      <c r="J194" s="97"/>
    </row>
    <row r="195" spans="1:10" ht="23.25">
      <c r="A195" s="98"/>
      <c r="B195" s="99"/>
      <c r="C195" s="97"/>
      <c r="D195" s="95"/>
      <c r="E195" s="97"/>
      <c r="F195" s="95"/>
      <c r="G195" s="96"/>
      <c r="H195" s="95"/>
      <c r="I195" s="96"/>
      <c r="J195" s="97"/>
    </row>
    <row r="196" spans="1:10" ht="23.25">
      <c r="A196" s="98"/>
      <c r="B196" s="99"/>
      <c r="C196" s="97"/>
      <c r="D196" s="97"/>
      <c r="E196" s="104"/>
      <c r="F196" s="105"/>
      <c r="G196" s="104"/>
      <c r="H196" s="105"/>
      <c r="I196" s="96"/>
      <c r="J196" s="97"/>
    </row>
    <row r="197" spans="1:10" ht="23.25">
      <c r="A197" s="98"/>
      <c r="B197" s="99"/>
      <c r="C197" s="97"/>
      <c r="D197" s="97"/>
      <c r="E197" s="97"/>
      <c r="F197" s="95"/>
      <c r="G197" s="96"/>
      <c r="H197" s="95"/>
      <c r="I197" s="96"/>
      <c r="J197" s="97"/>
    </row>
    <row r="198" spans="1:10" ht="23.25">
      <c r="A198" s="98"/>
      <c r="B198" s="99"/>
      <c r="C198" s="97"/>
      <c r="D198" s="97"/>
      <c r="E198" s="104"/>
      <c r="F198" s="105"/>
      <c r="G198" s="104"/>
      <c r="H198" s="105"/>
      <c r="I198" s="96"/>
      <c r="J198" s="97"/>
    </row>
    <row r="199" spans="1:10" ht="23.25">
      <c r="A199" s="98"/>
      <c r="B199" s="99"/>
      <c r="C199" s="97"/>
      <c r="D199" s="97"/>
      <c r="E199" s="97"/>
      <c r="F199" s="95"/>
      <c r="G199" s="96"/>
      <c r="H199" s="95"/>
      <c r="I199" s="96"/>
      <c r="J199" s="97"/>
    </row>
    <row r="200" spans="1:10" ht="23.25">
      <c r="A200" s="98"/>
      <c r="B200" s="99"/>
      <c r="C200" s="104"/>
      <c r="D200" s="104"/>
      <c r="E200" s="104"/>
      <c r="F200" s="105"/>
      <c r="G200" s="96"/>
      <c r="H200" s="97"/>
      <c r="I200" s="96"/>
      <c r="J200" s="97"/>
    </row>
    <row r="201" spans="1:10" ht="23.25">
      <c r="A201" s="98"/>
      <c r="B201" s="99"/>
      <c r="C201" s="55"/>
      <c r="D201" s="114"/>
      <c r="E201" s="97"/>
      <c r="F201" s="95"/>
      <c r="G201" s="97"/>
      <c r="H201" s="97"/>
      <c r="I201" s="96"/>
      <c r="J201" s="97"/>
    </row>
    <row r="202" spans="1:10" ht="23.25">
      <c r="A202" s="98"/>
      <c r="B202" s="99"/>
      <c r="C202" s="97"/>
      <c r="D202" s="97"/>
      <c r="E202" s="104"/>
      <c r="F202" s="105"/>
      <c r="G202" s="104"/>
      <c r="H202" s="105"/>
      <c r="I202" s="96"/>
      <c r="J202" s="97"/>
    </row>
    <row r="203" spans="1:10" ht="23.25">
      <c r="A203" s="98"/>
      <c r="B203" s="99"/>
      <c r="C203" s="97"/>
      <c r="D203" s="97"/>
      <c r="E203" s="104"/>
      <c r="F203" s="105"/>
      <c r="G203" s="104"/>
      <c r="H203" s="105"/>
      <c r="I203" s="96"/>
      <c r="J203" s="97"/>
    </row>
    <row r="204" spans="1:10" ht="23.25">
      <c r="A204" s="98"/>
      <c r="B204" s="99"/>
      <c r="C204" s="97"/>
      <c r="D204" s="97"/>
      <c r="E204" s="104"/>
      <c r="F204" s="105"/>
      <c r="G204" s="104"/>
      <c r="H204" s="105"/>
      <c r="I204" s="96"/>
      <c r="J204" s="97"/>
    </row>
    <row r="205" spans="1:10" ht="23.25">
      <c r="A205" s="98"/>
      <c r="B205" s="99"/>
      <c r="C205" s="97"/>
      <c r="D205" s="97"/>
      <c r="E205" s="104"/>
      <c r="F205" s="105"/>
      <c r="G205" s="104"/>
      <c r="H205" s="105"/>
      <c r="I205" s="96"/>
      <c r="J205" s="97"/>
    </row>
    <row r="206" spans="1:10" ht="23.25">
      <c r="A206" s="98"/>
      <c r="B206" s="99"/>
      <c r="C206" s="97"/>
      <c r="D206" s="97"/>
      <c r="E206" s="104"/>
      <c r="F206" s="105"/>
      <c r="G206" s="104"/>
      <c r="H206" s="105"/>
      <c r="I206" s="96"/>
      <c r="J206" s="97"/>
    </row>
    <row r="207" spans="1:10" ht="23.25">
      <c r="A207" s="98"/>
      <c r="B207" s="99"/>
      <c r="C207" s="104"/>
      <c r="D207" s="104"/>
      <c r="E207" s="97"/>
      <c r="F207" s="97"/>
      <c r="G207" s="104"/>
      <c r="H207" s="105"/>
      <c r="I207" s="96"/>
      <c r="J207" s="97"/>
    </row>
    <row r="208" spans="1:10" ht="23.25">
      <c r="A208" s="98"/>
      <c r="B208" s="99"/>
      <c r="C208" s="104"/>
      <c r="D208" s="105"/>
      <c r="E208" s="97"/>
      <c r="F208" s="97"/>
      <c r="G208" s="104"/>
      <c r="H208" s="105"/>
      <c r="I208" s="96"/>
      <c r="J208" s="97"/>
    </row>
    <row r="209" spans="1:10" ht="23.25">
      <c r="A209" s="98"/>
      <c r="B209" s="99"/>
      <c r="C209" s="104"/>
      <c r="D209" s="105"/>
      <c r="E209" s="97"/>
      <c r="F209" s="97"/>
      <c r="G209" s="104"/>
      <c r="H209" s="105"/>
      <c r="I209" s="96"/>
      <c r="J209" s="97"/>
    </row>
    <row r="210" spans="1:10" ht="23.25">
      <c r="A210" s="93"/>
      <c r="B210" s="113"/>
      <c r="C210" s="117"/>
      <c r="D210" s="118"/>
      <c r="E210" s="109"/>
      <c r="F210" s="109"/>
      <c r="G210" s="117"/>
      <c r="H210" s="118"/>
      <c r="I210" s="96"/>
      <c r="J210" s="97"/>
    </row>
    <row r="211" spans="1:10" ht="23.25">
      <c r="A211" s="98"/>
      <c r="B211" s="99"/>
      <c r="C211" s="104"/>
      <c r="D211" s="105"/>
      <c r="E211" s="97"/>
      <c r="F211" s="97"/>
      <c r="G211" s="104"/>
      <c r="H211" s="105"/>
      <c r="I211" s="96"/>
      <c r="J211" s="97"/>
    </row>
    <row r="212" spans="1:10" ht="23.25">
      <c r="A212" s="98"/>
      <c r="B212" s="99"/>
      <c r="C212" s="104"/>
      <c r="D212" s="105"/>
      <c r="E212" s="104"/>
      <c r="F212" s="105"/>
      <c r="G212" s="97"/>
      <c r="H212" s="97"/>
      <c r="I212" s="96"/>
      <c r="J212" s="97"/>
    </row>
    <row r="213" spans="1:10" ht="23.25">
      <c r="A213" s="98"/>
      <c r="B213" s="99"/>
      <c r="C213" s="104"/>
      <c r="D213" s="105"/>
      <c r="E213" s="104"/>
      <c r="F213" s="105"/>
      <c r="G213" s="97"/>
      <c r="H213" s="97"/>
      <c r="I213" s="96"/>
      <c r="J213" s="97"/>
    </row>
    <row r="214" spans="1:10" ht="23.25">
      <c r="A214" s="98"/>
      <c r="B214" s="99"/>
      <c r="C214" s="104"/>
      <c r="D214" s="105"/>
      <c r="E214" s="104"/>
      <c r="F214" s="105"/>
      <c r="G214" s="97"/>
      <c r="H214" s="97"/>
      <c r="I214" s="96"/>
      <c r="J214" s="97"/>
    </row>
    <row r="215" spans="1:10" ht="23.25">
      <c r="A215" s="98"/>
      <c r="B215" s="99"/>
      <c r="C215" s="104"/>
      <c r="D215" s="105"/>
      <c r="E215" s="104"/>
      <c r="F215" s="105"/>
      <c r="G215" s="97"/>
      <c r="H215" s="97"/>
      <c r="I215" s="96"/>
      <c r="J215" s="97"/>
    </row>
    <row r="216" spans="1:10" ht="23.25">
      <c r="A216" s="98"/>
      <c r="B216" s="99"/>
      <c r="C216" s="97"/>
      <c r="D216" s="97"/>
      <c r="E216" s="104"/>
      <c r="F216" s="105"/>
      <c r="G216" s="104"/>
      <c r="H216" s="104"/>
      <c r="I216" s="96"/>
      <c r="J216" s="97"/>
    </row>
    <row r="217" spans="1:10" ht="23.25">
      <c r="A217" s="98"/>
      <c r="B217" s="99"/>
      <c r="C217" s="97"/>
      <c r="D217" s="97"/>
      <c r="E217" s="97"/>
      <c r="F217" s="95"/>
      <c r="G217" s="96"/>
      <c r="H217" s="95"/>
      <c r="I217" s="96"/>
      <c r="J217" s="97"/>
    </row>
    <row r="218" spans="1:10" ht="23.25">
      <c r="A218" s="98"/>
      <c r="B218" s="99"/>
      <c r="C218" s="97"/>
      <c r="D218" s="97"/>
      <c r="E218" s="104"/>
      <c r="F218" s="105"/>
      <c r="G218" s="104"/>
      <c r="H218" s="105"/>
      <c r="I218" s="96"/>
      <c r="J218" s="97"/>
    </row>
    <row r="219" spans="1:10" ht="23.25">
      <c r="A219" s="98"/>
      <c r="B219" s="99"/>
      <c r="C219" s="97"/>
      <c r="D219" s="97"/>
      <c r="E219" s="97"/>
      <c r="F219" s="95"/>
      <c r="G219" s="96"/>
      <c r="H219" s="95"/>
      <c r="I219" s="96"/>
      <c r="J219" s="97"/>
    </row>
    <row r="220" spans="1:10" ht="23.25">
      <c r="A220" s="98"/>
      <c r="B220" s="99"/>
      <c r="C220" s="97"/>
      <c r="D220" s="97"/>
      <c r="E220" s="104"/>
      <c r="F220" s="105"/>
      <c r="G220" s="104"/>
      <c r="H220" s="105"/>
      <c r="I220" s="96"/>
      <c r="J220" s="97"/>
    </row>
    <row r="221" spans="1:10" ht="23.25">
      <c r="A221" s="98"/>
      <c r="B221" s="99"/>
      <c r="C221" s="97"/>
      <c r="D221" s="97"/>
      <c r="E221" s="104"/>
      <c r="F221" s="105"/>
      <c r="G221" s="104"/>
      <c r="H221" s="105"/>
      <c r="I221" s="96"/>
      <c r="J221" s="97"/>
    </row>
    <row r="222" spans="1:10" ht="23.25">
      <c r="A222" s="98"/>
      <c r="B222" s="99"/>
      <c r="C222" s="97"/>
      <c r="D222" s="95"/>
      <c r="E222" s="97"/>
      <c r="F222" s="97"/>
      <c r="G222" s="96"/>
      <c r="H222" s="95"/>
      <c r="I222" s="96"/>
      <c r="J222" s="97"/>
    </row>
    <row r="223" spans="1:10" ht="23.25">
      <c r="A223" s="98"/>
      <c r="B223" s="99"/>
      <c r="C223" s="104"/>
      <c r="D223" s="105"/>
      <c r="E223" s="97"/>
      <c r="F223" s="97"/>
      <c r="G223" s="104"/>
      <c r="H223" s="105"/>
      <c r="I223" s="96"/>
      <c r="J223" s="97"/>
    </row>
    <row r="224" spans="1:10" ht="23.25">
      <c r="A224" s="98"/>
      <c r="B224" s="99"/>
      <c r="C224" s="104"/>
      <c r="D224" s="105"/>
      <c r="E224" s="97"/>
      <c r="F224" s="97"/>
      <c r="G224" s="104"/>
      <c r="H224" s="105"/>
      <c r="I224" s="96"/>
      <c r="J224" s="97"/>
    </row>
    <row r="225" spans="1:10" ht="23.25">
      <c r="A225" s="98"/>
      <c r="B225" s="99"/>
      <c r="C225" s="97"/>
      <c r="D225" s="95"/>
      <c r="E225" s="97"/>
      <c r="F225" s="97"/>
      <c r="G225" s="96"/>
      <c r="H225" s="95"/>
      <c r="I225" s="96"/>
      <c r="J225" s="97"/>
    </row>
    <row r="226" spans="1:10" ht="23.25">
      <c r="A226" s="98"/>
      <c r="B226" s="99"/>
      <c r="C226" s="104"/>
      <c r="D226" s="105"/>
      <c r="E226" s="97"/>
      <c r="F226" s="97"/>
      <c r="G226" s="104"/>
      <c r="H226" s="105"/>
      <c r="I226" s="96"/>
      <c r="J226" s="97"/>
    </row>
    <row r="227" spans="1:10" ht="23.25">
      <c r="A227" s="106"/>
      <c r="B227" s="112"/>
      <c r="C227" s="104"/>
      <c r="D227" s="105"/>
      <c r="E227" s="102"/>
      <c r="F227" s="102"/>
      <c r="G227" s="104"/>
      <c r="H227" s="105"/>
      <c r="I227" s="96"/>
      <c r="J227" s="97"/>
    </row>
    <row r="228" spans="1:10" ht="23.25">
      <c r="A228" s="98"/>
      <c r="B228" s="99"/>
      <c r="C228" s="104"/>
      <c r="D228" s="105"/>
      <c r="E228" s="104"/>
      <c r="F228" s="105"/>
      <c r="G228" s="97"/>
      <c r="H228" s="97"/>
      <c r="I228" s="96"/>
      <c r="J228" s="97"/>
    </row>
    <row r="229" spans="1:10" ht="23.25">
      <c r="A229" s="98"/>
      <c r="B229" s="99"/>
      <c r="C229" s="104"/>
      <c r="D229" s="105"/>
      <c r="E229" s="104"/>
      <c r="F229" s="105"/>
      <c r="G229" s="97"/>
      <c r="H229" s="97"/>
      <c r="I229" s="96"/>
      <c r="J229" s="97"/>
    </row>
    <row r="230" spans="1:10" ht="23.25">
      <c r="A230" s="98"/>
      <c r="B230" s="99"/>
      <c r="C230" s="104"/>
      <c r="D230" s="105"/>
      <c r="E230" s="104"/>
      <c r="F230" s="105"/>
      <c r="G230" s="97"/>
      <c r="H230" s="97"/>
      <c r="I230" s="96"/>
      <c r="J230" s="97"/>
    </row>
    <row r="231" spans="1:10" ht="23.25">
      <c r="A231" s="98"/>
      <c r="B231" s="99"/>
      <c r="C231" s="97"/>
      <c r="D231" s="95"/>
      <c r="E231" s="97"/>
      <c r="F231" s="95"/>
      <c r="G231" s="96"/>
      <c r="H231" s="97"/>
      <c r="I231" s="96"/>
      <c r="J231" s="97"/>
    </row>
    <row r="232" spans="1:10" ht="23.25">
      <c r="A232" s="98"/>
      <c r="B232" s="99"/>
      <c r="C232" s="104"/>
      <c r="D232" s="105"/>
      <c r="E232" s="104"/>
      <c r="F232" s="105"/>
      <c r="G232" s="97"/>
      <c r="H232" s="97"/>
      <c r="I232" s="96"/>
      <c r="J232" s="97"/>
    </row>
    <row r="233" spans="1:10" ht="23.25">
      <c r="A233" s="98"/>
      <c r="B233" s="99"/>
      <c r="C233" s="97"/>
      <c r="D233" s="97"/>
      <c r="E233" s="104"/>
      <c r="F233" s="105"/>
      <c r="G233" s="104"/>
      <c r="H233" s="104"/>
      <c r="I233" s="96"/>
      <c r="J233" s="97"/>
    </row>
    <row r="234" spans="1:10" ht="23.25">
      <c r="A234" s="98"/>
      <c r="B234" s="99"/>
      <c r="C234" s="97"/>
      <c r="D234" s="97"/>
      <c r="E234" s="104"/>
      <c r="F234" s="105"/>
      <c r="G234" s="104"/>
      <c r="H234" s="105"/>
      <c r="I234" s="96"/>
      <c r="J234" s="97"/>
    </row>
    <row r="235" spans="1:10" ht="23.25">
      <c r="A235" s="98"/>
      <c r="B235" s="99"/>
      <c r="C235" s="97"/>
      <c r="D235" s="97"/>
      <c r="E235" s="97"/>
      <c r="F235" s="95"/>
      <c r="G235" s="96"/>
      <c r="H235" s="95"/>
      <c r="I235" s="96"/>
      <c r="J235" s="97"/>
    </row>
    <row r="236" spans="1:10" ht="23.25">
      <c r="A236" s="98"/>
      <c r="B236" s="99"/>
      <c r="C236" s="97"/>
      <c r="D236" s="97"/>
      <c r="E236" s="104"/>
      <c r="F236" s="105"/>
      <c r="G236" s="104"/>
      <c r="H236" s="105"/>
      <c r="I236" s="96"/>
      <c r="J236" s="97"/>
    </row>
    <row r="237" spans="1:10" ht="23.25">
      <c r="A237" s="98"/>
      <c r="B237" s="99"/>
      <c r="C237" s="104"/>
      <c r="D237" s="105"/>
      <c r="E237" s="97"/>
      <c r="F237" s="66"/>
      <c r="G237" s="104"/>
      <c r="H237" s="105"/>
      <c r="I237" s="96"/>
      <c r="J237" s="97"/>
    </row>
    <row r="238" spans="1:10" ht="23.25">
      <c r="A238" s="98"/>
      <c r="B238" s="99"/>
      <c r="C238" s="33"/>
      <c r="D238" s="33"/>
      <c r="E238" s="97"/>
      <c r="F238" s="66"/>
      <c r="G238" s="96"/>
      <c r="H238" s="95"/>
      <c r="I238" s="96"/>
      <c r="J238" s="97"/>
    </row>
    <row r="239" spans="1:10" ht="23.25">
      <c r="A239" s="98"/>
      <c r="B239" s="99"/>
      <c r="C239" s="104"/>
      <c r="D239" s="105"/>
      <c r="E239" s="97"/>
      <c r="F239" s="66"/>
      <c r="G239" s="104"/>
      <c r="H239" s="105"/>
      <c r="I239" s="96"/>
      <c r="J239" s="97"/>
    </row>
    <row r="240" spans="1:10" ht="23.25">
      <c r="A240" s="98"/>
      <c r="B240" s="99"/>
      <c r="C240" s="33"/>
      <c r="D240" s="33"/>
      <c r="E240" s="97"/>
      <c r="F240" s="66"/>
      <c r="G240" s="96"/>
      <c r="H240" s="95"/>
      <c r="I240" s="96"/>
      <c r="J240" s="97"/>
    </row>
    <row r="241" spans="1:10" ht="23.25">
      <c r="A241" s="98"/>
      <c r="B241" s="99"/>
      <c r="C241" s="104"/>
      <c r="D241" s="105"/>
      <c r="E241" s="97"/>
      <c r="F241" s="66"/>
      <c r="G241" s="104"/>
      <c r="H241" s="105"/>
      <c r="I241" s="96"/>
      <c r="J241" s="97"/>
    </row>
    <row r="242" spans="1:10" ht="23.25">
      <c r="A242" s="98"/>
      <c r="B242" s="99"/>
      <c r="C242" s="97"/>
      <c r="D242" s="95"/>
      <c r="E242" s="97"/>
      <c r="F242" s="66"/>
      <c r="G242" s="96"/>
      <c r="H242" s="95"/>
      <c r="I242" s="96"/>
      <c r="J242" s="97"/>
    </row>
    <row r="243" spans="1:10" ht="23.25">
      <c r="A243" s="98"/>
      <c r="B243" s="99"/>
      <c r="C243" s="104"/>
      <c r="D243" s="105"/>
      <c r="E243" s="104"/>
      <c r="F243" s="105"/>
      <c r="G243" s="97"/>
      <c r="H243" s="97"/>
      <c r="I243" s="96"/>
      <c r="J243" s="97"/>
    </row>
    <row r="244" spans="1:10" ht="23.25">
      <c r="A244" s="106"/>
      <c r="B244" s="112"/>
      <c r="C244" s="52"/>
      <c r="D244" s="52"/>
      <c r="E244" s="102"/>
      <c r="F244" s="103"/>
      <c r="G244" s="102"/>
      <c r="H244" s="102"/>
      <c r="I244" s="96"/>
      <c r="J244" s="97"/>
    </row>
    <row r="245" spans="1:10" ht="23.25">
      <c r="A245" s="119"/>
      <c r="B245" s="120"/>
      <c r="C245" s="121"/>
      <c r="D245" s="121"/>
      <c r="E245" s="122"/>
      <c r="F245" s="123"/>
      <c r="G245" s="122"/>
      <c r="H245" s="122"/>
      <c r="I245" s="96"/>
      <c r="J245" s="97"/>
    </row>
    <row r="246" spans="1:10" ht="23.25">
      <c r="A246" s="98"/>
      <c r="B246" s="99"/>
      <c r="C246" s="104"/>
      <c r="D246" s="105"/>
      <c r="E246" s="104"/>
      <c r="F246" s="105"/>
      <c r="G246" s="97"/>
      <c r="H246" s="97"/>
      <c r="I246" s="96"/>
      <c r="J246" s="97"/>
    </row>
    <row r="247" spans="1:10" ht="23.25">
      <c r="A247" s="98"/>
      <c r="B247" s="99"/>
      <c r="C247" s="33"/>
      <c r="D247" s="33"/>
      <c r="E247" s="97"/>
      <c r="F247" s="95"/>
      <c r="G247" s="97"/>
      <c r="H247" s="97"/>
      <c r="I247" s="96"/>
      <c r="J247" s="97"/>
    </row>
    <row r="248" spans="1:10" ht="23.25">
      <c r="A248" s="98"/>
      <c r="B248" s="99"/>
      <c r="C248" s="104"/>
      <c r="D248" s="105"/>
      <c r="E248" s="104"/>
      <c r="F248" s="105"/>
      <c r="G248" s="97"/>
      <c r="H248" s="97"/>
      <c r="I248" s="96"/>
      <c r="J248" s="97"/>
    </row>
    <row r="249" spans="1:10" ht="23.25">
      <c r="A249" s="98"/>
      <c r="B249" s="99"/>
      <c r="C249" s="97"/>
      <c r="D249" s="97"/>
      <c r="E249" s="104"/>
      <c r="F249" s="105"/>
      <c r="G249" s="104"/>
      <c r="H249" s="104"/>
      <c r="I249" s="96"/>
      <c r="J249" s="97"/>
    </row>
    <row r="250" spans="1:10" ht="23.25">
      <c r="A250" s="98"/>
      <c r="B250" s="99"/>
      <c r="C250" s="97"/>
      <c r="D250" s="97"/>
      <c r="E250" s="104"/>
      <c r="F250" s="105"/>
      <c r="G250" s="104"/>
      <c r="H250" s="105"/>
      <c r="I250" s="96"/>
      <c r="J250" s="97"/>
    </row>
    <row r="251" spans="1:10" ht="23.25">
      <c r="A251" s="98"/>
      <c r="B251" s="99"/>
      <c r="C251" s="97"/>
      <c r="D251" s="97"/>
      <c r="E251" s="97"/>
      <c r="F251" s="95"/>
      <c r="G251" s="96"/>
      <c r="H251" s="95"/>
      <c r="I251" s="96"/>
      <c r="J251" s="97"/>
    </row>
    <row r="252" spans="1:10" ht="23.25">
      <c r="A252" s="98"/>
      <c r="B252" s="99"/>
      <c r="C252" s="97"/>
      <c r="D252" s="97"/>
      <c r="E252" s="104"/>
      <c r="F252" s="105"/>
      <c r="G252" s="104"/>
      <c r="H252" s="105"/>
      <c r="I252" s="96"/>
      <c r="J252" s="97"/>
    </row>
    <row r="253" spans="1:10" ht="23.25">
      <c r="A253" s="55"/>
      <c r="B253" s="1"/>
      <c r="C253" s="104"/>
      <c r="D253" s="104"/>
      <c r="E253" s="10"/>
      <c r="F253" s="13"/>
      <c r="G253" s="104"/>
      <c r="H253" s="105"/>
      <c r="I253" s="96"/>
      <c r="J253" s="97"/>
    </row>
    <row r="254" spans="1:10" ht="23.25">
      <c r="A254" s="55"/>
      <c r="B254" s="1"/>
      <c r="C254" s="104"/>
      <c r="D254" s="105"/>
      <c r="E254" s="10"/>
      <c r="F254" s="13"/>
      <c r="G254" s="104"/>
      <c r="H254" s="105"/>
      <c r="I254" s="96"/>
      <c r="J254" s="97"/>
    </row>
    <row r="255" spans="1:10" ht="23.25">
      <c r="A255" s="55"/>
      <c r="B255" s="1"/>
      <c r="C255" s="104"/>
      <c r="D255" s="105"/>
      <c r="E255" s="10"/>
      <c r="F255" s="13"/>
      <c r="G255" s="104"/>
      <c r="H255" s="105"/>
      <c r="I255" s="96"/>
      <c r="J255" s="97"/>
    </row>
    <row r="256" spans="1:10" ht="23.25">
      <c r="A256" s="55"/>
      <c r="B256" s="1"/>
      <c r="C256" s="104"/>
      <c r="D256" s="105"/>
      <c r="E256" s="10"/>
      <c r="F256" s="13"/>
      <c r="G256" s="104"/>
      <c r="H256" s="105"/>
      <c r="I256" s="96"/>
      <c r="J256" s="97"/>
    </row>
    <row r="257" spans="1:10" ht="23.25">
      <c r="A257" s="55"/>
      <c r="B257" s="2"/>
      <c r="C257" s="10"/>
      <c r="D257" s="13"/>
      <c r="E257" s="104"/>
      <c r="F257" s="105"/>
      <c r="G257" s="104"/>
      <c r="H257" s="105"/>
      <c r="I257" s="96"/>
      <c r="J257" s="97"/>
    </row>
    <row r="258" spans="1:10" ht="23.25">
      <c r="A258" s="55"/>
      <c r="B258" s="1"/>
      <c r="C258" s="10"/>
      <c r="D258" s="13"/>
      <c r="E258" s="104"/>
      <c r="F258" s="105"/>
      <c r="G258" s="104"/>
      <c r="H258" s="105"/>
      <c r="I258" s="96"/>
      <c r="J258" s="97"/>
    </row>
    <row r="259" spans="1:10" ht="23.25">
      <c r="A259" s="55"/>
      <c r="B259" s="33"/>
      <c r="C259" s="104"/>
      <c r="D259" s="104"/>
      <c r="E259" s="104"/>
      <c r="F259" s="105"/>
      <c r="G259" s="10"/>
      <c r="H259" s="13"/>
      <c r="I259" s="96"/>
      <c r="J259" s="97"/>
    </row>
    <row r="260" spans="1:10" ht="23.25">
      <c r="A260" s="55"/>
      <c r="B260" s="33"/>
      <c r="C260" s="104"/>
      <c r="D260" s="104"/>
      <c r="E260" s="104"/>
      <c r="F260" s="105"/>
      <c r="G260" s="10"/>
      <c r="H260" s="13"/>
      <c r="I260" s="96"/>
      <c r="J260" s="97"/>
    </row>
    <row r="261" spans="1:10" ht="23.25">
      <c r="A261" s="55"/>
      <c r="B261" s="33"/>
      <c r="C261" s="104"/>
      <c r="D261" s="104"/>
      <c r="E261" s="104"/>
      <c r="F261" s="105"/>
      <c r="G261" s="10"/>
      <c r="H261" s="13"/>
      <c r="I261" s="96"/>
      <c r="J261" s="97"/>
    </row>
    <row r="262" spans="1:10" ht="23.25">
      <c r="A262" s="55"/>
      <c r="B262" s="33"/>
      <c r="C262" s="104"/>
      <c r="D262" s="104"/>
      <c r="E262" s="104"/>
      <c r="F262" s="105"/>
      <c r="G262" s="10"/>
      <c r="H262" s="13"/>
      <c r="I262" s="96"/>
      <c r="J262" s="97"/>
    </row>
    <row r="263" spans="1:10" ht="23.25">
      <c r="A263" s="56"/>
      <c r="B263" s="52"/>
      <c r="C263" s="104"/>
      <c r="D263" s="105"/>
      <c r="E263" s="59"/>
      <c r="F263" s="32"/>
      <c r="G263" s="104"/>
      <c r="H263" s="105"/>
      <c r="I263" s="96"/>
      <c r="J263" s="97"/>
    </row>
    <row r="264" spans="1:10" ht="23.25">
      <c r="A264" s="54"/>
      <c r="B264" s="92"/>
      <c r="C264" s="104"/>
      <c r="D264" s="105"/>
      <c r="E264" s="8"/>
      <c r="F264" s="22"/>
      <c r="G264" s="104"/>
      <c r="H264" s="105"/>
      <c r="I264" s="96"/>
      <c r="J264" s="97"/>
    </row>
    <row r="265" spans="1:10" ht="23.25">
      <c r="A265" s="55"/>
      <c r="B265" s="33"/>
      <c r="C265" s="104"/>
      <c r="D265" s="105"/>
      <c r="E265" s="10"/>
      <c r="F265" s="13"/>
      <c r="G265" s="104"/>
      <c r="H265" s="105"/>
      <c r="I265" s="96"/>
      <c r="J265" s="97"/>
    </row>
    <row r="266" spans="1:10" ht="23.25">
      <c r="A266" s="55"/>
      <c r="B266" s="33"/>
      <c r="C266" s="104"/>
      <c r="D266" s="105"/>
      <c r="E266" s="10"/>
      <c r="F266" s="13"/>
      <c r="G266" s="104"/>
      <c r="H266" s="105"/>
      <c r="I266" s="96"/>
      <c r="J266" s="97"/>
    </row>
    <row r="267" spans="1:10" ht="23.25">
      <c r="A267" s="55"/>
      <c r="B267" s="33"/>
      <c r="C267" s="104"/>
      <c r="D267" s="105"/>
      <c r="E267" s="104"/>
      <c r="F267" s="104"/>
      <c r="G267" s="10"/>
      <c r="H267" s="13"/>
      <c r="I267" s="96"/>
      <c r="J267" s="97"/>
    </row>
    <row r="268" spans="1:10" ht="23.25">
      <c r="A268" s="55"/>
      <c r="B268" s="33"/>
      <c r="C268" s="104"/>
      <c r="D268" s="105"/>
      <c r="E268" s="104"/>
      <c r="F268" s="104"/>
      <c r="G268" s="10"/>
      <c r="H268" s="13"/>
      <c r="I268" s="96"/>
      <c r="J268" s="97"/>
    </row>
    <row r="269" spans="1:10" ht="23.25">
      <c r="A269" s="55"/>
      <c r="B269" s="33"/>
      <c r="C269" s="104"/>
      <c r="D269" s="105"/>
      <c r="E269" s="104"/>
      <c r="F269" s="104"/>
      <c r="G269" s="10"/>
      <c r="H269" s="13"/>
      <c r="I269" s="96"/>
      <c r="J269" s="97"/>
    </row>
    <row r="270" spans="1:10" ht="23.25">
      <c r="A270" s="55"/>
      <c r="B270" s="33"/>
      <c r="C270" s="10"/>
      <c r="D270" s="13"/>
      <c r="E270" s="104"/>
      <c r="F270" s="104"/>
      <c r="G270" s="104"/>
      <c r="H270" s="104"/>
      <c r="I270" s="96"/>
      <c r="J270" s="97"/>
    </row>
    <row r="271" spans="1:10" ht="23.25">
      <c r="A271" s="55"/>
      <c r="B271" s="33"/>
      <c r="C271" s="13"/>
      <c r="D271" s="13"/>
      <c r="E271" s="104"/>
      <c r="F271" s="105"/>
      <c r="G271" s="104"/>
      <c r="H271" s="105"/>
      <c r="I271" s="96"/>
      <c r="J271" s="97"/>
    </row>
    <row r="272" spans="1:10" ht="23.25">
      <c r="A272" s="55"/>
      <c r="B272" s="33"/>
      <c r="C272" s="13"/>
      <c r="D272" s="13"/>
      <c r="E272" s="13"/>
      <c r="F272" s="12"/>
      <c r="G272" s="13"/>
      <c r="H272" s="12"/>
      <c r="I272" s="96"/>
      <c r="J272" s="97"/>
    </row>
    <row r="273" spans="1:10" ht="23.25">
      <c r="A273" s="55"/>
      <c r="B273" s="33"/>
      <c r="C273" s="13"/>
      <c r="D273" s="13"/>
      <c r="E273" s="104"/>
      <c r="F273" s="105"/>
      <c r="G273" s="104"/>
      <c r="H273" s="105"/>
      <c r="I273" s="96"/>
      <c r="J273" s="97"/>
    </row>
    <row r="274" spans="1:10" ht="23.25">
      <c r="A274" s="55"/>
      <c r="B274" s="33"/>
      <c r="C274" s="13"/>
      <c r="D274" s="12"/>
      <c r="E274" s="13"/>
      <c r="F274" s="12"/>
      <c r="G274" s="13"/>
      <c r="H274" s="12"/>
      <c r="I274" s="96"/>
      <c r="J274" s="97"/>
    </row>
    <row r="275" spans="1:10" ht="23.25">
      <c r="A275" s="55"/>
      <c r="B275" s="33"/>
      <c r="C275" s="104"/>
      <c r="D275" s="105"/>
      <c r="E275" s="13"/>
      <c r="F275" s="13"/>
      <c r="G275" s="104"/>
      <c r="H275" s="105"/>
      <c r="I275" s="96"/>
      <c r="J275" s="97"/>
    </row>
    <row r="276" spans="1:10" ht="23.25">
      <c r="A276" s="55"/>
      <c r="B276" s="33"/>
      <c r="C276" s="104"/>
      <c r="D276" s="105"/>
      <c r="E276" s="13"/>
      <c r="F276" s="13"/>
      <c r="G276" s="104"/>
      <c r="H276" s="105"/>
      <c r="I276" s="96"/>
      <c r="J276" s="97"/>
    </row>
    <row r="277" spans="1:10" ht="23.25">
      <c r="A277" s="55"/>
      <c r="B277" s="33"/>
      <c r="C277" s="33"/>
      <c r="D277" s="33"/>
      <c r="E277" s="13"/>
      <c r="F277" s="13"/>
      <c r="G277" s="13"/>
      <c r="H277" s="12"/>
      <c r="I277" s="96"/>
      <c r="J277" s="97"/>
    </row>
    <row r="278" spans="1:10" ht="23.25">
      <c r="A278" s="55"/>
      <c r="B278" s="78"/>
      <c r="C278" s="104"/>
      <c r="D278" s="105"/>
      <c r="E278" s="13"/>
      <c r="F278" s="13"/>
      <c r="G278" s="104"/>
      <c r="H278" s="104"/>
      <c r="I278" s="96"/>
      <c r="J278" s="97"/>
    </row>
    <row r="279" spans="1:10" ht="23.25">
      <c r="A279" s="55"/>
      <c r="B279" s="33"/>
      <c r="C279" s="104"/>
      <c r="D279" s="105"/>
      <c r="E279" s="104"/>
      <c r="F279" s="105"/>
      <c r="G279" s="13"/>
      <c r="H279" s="13"/>
      <c r="I279" s="96"/>
      <c r="J279" s="97"/>
    </row>
    <row r="280" spans="1:10" ht="23.25">
      <c r="A280" s="55"/>
      <c r="B280" s="33"/>
      <c r="C280" s="104"/>
      <c r="D280" s="105"/>
      <c r="E280" s="104"/>
      <c r="F280" s="105"/>
      <c r="G280" s="13"/>
      <c r="H280" s="13"/>
      <c r="I280" s="96"/>
      <c r="J280" s="97"/>
    </row>
    <row r="281" spans="1:10" ht="23.25">
      <c r="A281" s="56"/>
      <c r="B281" s="52"/>
      <c r="C281" s="52"/>
      <c r="D281" s="52"/>
      <c r="E281" s="32"/>
      <c r="F281" s="42"/>
      <c r="G281" s="32"/>
      <c r="H281" s="42"/>
      <c r="I281" s="96"/>
      <c r="J281" s="97"/>
    </row>
    <row r="282" spans="1:10" ht="23.25">
      <c r="A282" s="54"/>
      <c r="B282" s="92"/>
      <c r="C282" s="104"/>
      <c r="D282" s="105"/>
      <c r="E282" s="104"/>
      <c r="F282" s="105"/>
      <c r="G282" s="22"/>
      <c r="H282" s="22"/>
      <c r="I282" s="96"/>
      <c r="J282" s="97"/>
    </row>
    <row r="283" spans="1:10" ht="23.25">
      <c r="A283" s="55"/>
      <c r="B283" s="33"/>
      <c r="C283" s="13"/>
      <c r="D283" s="12"/>
      <c r="E283" s="13"/>
      <c r="F283" s="13"/>
      <c r="G283" s="46"/>
      <c r="H283" s="13"/>
      <c r="I283" s="96"/>
      <c r="J283" s="97"/>
    </row>
    <row r="284" spans="1:10" ht="23.25">
      <c r="A284" s="55"/>
      <c r="B284" s="33"/>
      <c r="C284" s="104"/>
      <c r="D284" s="105"/>
      <c r="E284" s="13"/>
      <c r="F284" s="13"/>
      <c r="G284" s="104"/>
      <c r="H284" s="104"/>
      <c r="I284" s="96"/>
      <c r="J284" s="97"/>
    </row>
    <row r="285" spans="1:10" ht="23.25">
      <c r="A285" s="55"/>
      <c r="B285" s="33"/>
      <c r="C285" s="104"/>
      <c r="D285" s="105"/>
      <c r="E285" s="13"/>
      <c r="F285" s="13"/>
      <c r="G285" s="104"/>
      <c r="H285" s="104"/>
      <c r="I285" s="96"/>
      <c r="J285" s="97"/>
    </row>
    <row r="286" spans="1:10" ht="23.25">
      <c r="A286" s="55"/>
      <c r="B286" s="33"/>
      <c r="C286" s="104"/>
      <c r="D286" s="105"/>
      <c r="E286" s="13"/>
      <c r="F286" s="13"/>
      <c r="G286" s="104"/>
      <c r="H286" s="104"/>
      <c r="I286" s="96"/>
      <c r="J286" s="97"/>
    </row>
    <row r="287" spans="1:10" ht="23.25">
      <c r="A287" s="55"/>
      <c r="B287" s="33"/>
      <c r="C287" s="13"/>
      <c r="D287" s="12"/>
      <c r="E287" s="13"/>
      <c r="F287" s="13"/>
      <c r="G287" s="46"/>
      <c r="H287" s="12"/>
      <c r="I287" s="96"/>
      <c r="J287" s="97"/>
    </row>
    <row r="288" spans="1:10" ht="23.25">
      <c r="A288" s="55"/>
      <c r="B288" s="64"/>
      <c r="C288" s="104"/>
      <c r="D288" s="105"/>
      <c r="E288" s="63"/>
      <c r="F288" s="66"/>
      <c r="G288" s="104"/>
      <c r="H288" s="105"/>
      <c r="I288" s="96"/>
      <c r="J288" s="97"/>
    </row>
    <row r="289" spans="1:10" ht="23.25">
      <c r="A289" s="55"/>
      <c r="B289" s="64"/>
      <c r="C289" s="41"/>
      <c r="D289" s="60"/>
      <c r="E289" s="41"/>
      <c r="F289" s="62"/>
      <c r="G289" s="61"/>
      <c r="H289" s="60"/>
      <c r="I289" s="96"/>
      <c r="J289" s="97"/>
    </row>
    <row r="290" spans="1:10" ht="23.25">
      <c r="A290" s="55"/>
      <c r="B290" s="64"/>
      <c r="C290" s="104"/>
      <c r="D290" s="105"/>
      <c r="E290" s="104"/>
      <c r="F290" s="105"/>
      <c r="G290" s="63"/>
      <c r="H290" s="66"/>
      <c r="I290" s="96"/>
      <c r="J290" s="97"/>
    </row>
    <row r="291" spans="1:10" ht="23.25">
      <c r="A291" s="55"/>
      <c r="B291" s="64"/>
      <c r="C291" s="41"/>
      <c r="D291" s="60"/>
      <c r="E291" s="41"/>
      <c r="F291" s="60"/>
      <c r="G291" s="61"/>
      <c r="H291" s="62"/>
      <c r="I291" s="96"/>
      <c r="J291" s="97"/>
    </row>
    <row r="292" spans="1:10" ht="23.25">
      <c r="A292" s="67"/>
      <c r="B292" s="64"/>
      <c r="C292" s="104"/>
      <c r="D292" s="105"/>
      <c r="E292" s="104"/>
      <c r="F292" s="105"/>
      <c r="G292" s="63"/>
      <c r="H292" s="66"/>
      <c r="I292" s="96"/>
      <c r="J292" s="97"/>
    </row>
    <row r="293" spans="1:10" ht="23.25">
      <c r="A293" s="67"/>
      <c r="B293" s="64"/>
      <c r="C293" s="63"/>
      <c r="D293" s="65"/>
      <c r="E293" s="63"/>
      <c r="F293" s="66"/>
      <c r="G293" s="63"/>
      <c r="H293" s="66"/>
      <c r="I293" s="96"/>
      <c r="J293" s="97"/>
    </row>
    <row r="294" spans="1:10" ht="23.25">
      <c r="A294" s="67"/>
      <c r="B294" s="64"/>
      <c r="C294" s="63"/>
      <c r="D294" s="66"/>
      <c r="E294" s="104"/>
      <c r="F294" s="105"/>
      <c r="G294" s="104"/>
      <c r="H294" s="105"/>
      <c r="I294" s="96"/>
      <c r="J294" s="97"/>
    </row>
    <row r="295" spans="1:10" ht="23.25">
      <c r="A295" s="67"/>
      <c r="B295" s="64"/>
      <c r="C295" s="63"/>
      <c r="D295" s="66"/>
      <c r="E295" s="104"/>
      <c r="F295" s="105"/>
      <c r="G295" s="104"/>
      <c r="H295" s="105"/>
      <c r="I295" s="96"/>
      <c r="J295" s="97"/>
    </row>
    <row r="296" spans="1:10" ht="23.25">
      <c r="A296" s="67"/>
      <c r="B296" s="64"/>
      <c r="C296" s="63"/>
      <c r="D296" s="66"/>
      <c r="E296" s="63"/>
      <c r="F296" s="66"/>
      <c r="G296" s="63"/>
      <c r="H296" s="66"/>
      <c r="I296" s="96"/>
      <c r="J296" s="97"/>
    </row>
    <row r="297" spans="1:10" ht="23.25">
      <c r="A297" s="67"/>
      <c r="B297" s="64"/>
      <c r="C297" s="104"/>
      <c r="D297" s="105"/>
      <c r="E297" s="63"/>
      <c r="F297" s="66"/>
      <c r="G297" s="104"/>
      <c r="H297" s="105"/>
      <c r="I297" s="96"/>
      <c r="J297" s="97"/>
    </row>
    <row r="298" spans="1:10" ht="23.25">
      <c r="A298" s="67"/>
      <c r="B298" s="67"/>
      <c r="C298" s="33"/>
      <c r="D298" s="33"/>
      <c r="E298" s="13"/>
      <c r="F298" s="13"/>
      <c r="G298" s="13"/>
      <c r="H298" s="13"/>
      <c r="I298" s="96"/>
      <c r="J298" s="97"/>
    </row>
    <row r="299" spans="1:10" ht="23.25">
      <c r="A299" s="68"/>
      <c r="B299" s="68"/>
      <c r="C299" s="104"/>
      <c r="D299" s="105"/>
      <c r="E299" s="32"/>
      <c r="F299" s="32"/>
      <c r="G299" s="104"/>
      <c r="H299" s="105"/>
      <c r="I299" s="96"/>
      <c r="J299" s="97"/>
    </row>
    <row r="300" spans="1:10" ht="23.25">
      <c r="A300" s="71"/>
      <c r="B300" s="71"/>
      <c r="C300" s="104"/>
      <c r="D300" s="105"/>
      <c r="E300" s="104"/>
      <c r="F300" s="105"/>
      <c r="G300" s="22"/>
      <c r="H300" s="22"/>
      <c r="I300" s="96"/>
      <c r="J300" s="97"/>
    </row>
    <row r="301" spans="1:10" ht="23.25">
      <c r="A301" s="67"/>
      <c r="B301" s="67"/>
      <c r="C301" s="33"/>
      <c r="D301" s="33"/>
      <c r="E301" s="13"/>
      <c r="F301" s="69"/>
      <c r="G301" s="69"/>
      <c r="H301" s="13"/>
      <c r="I301" s="96"/>
      <c r="J301" s="97"/>
    </row>
    <row r="302" spans="1:10" ht="23.25">
      <c r="A302" s="67"/>
      <c r="B302" s="67"/>
      <c r="C302" s="104"/>
      <c r="D302" s="105"/>
      <c r="E302" s="104"/>
      <c r="F302" s="105"/>
      <c r="G302" s="13"/>
      <c r="H302" s="13"/>
      <c r="I302" s="96"/>
      <c r="J302" s="97"/>
    </row>
    <row r="303" spans="1:10" ht="23.25">
      <c r="A303" s="67"/>
      <c r="B303" s="67"/>
      <c r="C303" s="13"/>
      <c r="D303" s="13"/>
      <c r="E303" s="104"/>
      <c r="F303" s="105"/>
      <c r="G303" s="104"/>
      <c r="H303" s="105"/>
      <c r="I303" s="96"/>
      <c r="J303" s="97"/>
    </row>
    <row r="304" spans="1:10" ht="23.25">
      <c r="A304" s="67"/>
      <c r="B304" s="67"/>
      <c r="C304" s="13"/>
      <c r="D304" s="13"/>
      <c r="E304" s="104"/>
      <c r="F304" s="105"/>
      <c r="G304" s="104"/>
      <c r="H304" s="105"/>
      <c r="I304" s="96"/>
      <c r="J304" s="97"/>
    </row>
    <row r="305" spans="1:10" ht="23.25">
      <c r="A305" s="67"/>
      <c r="B305" s="67"/>
      <c r="C305" s="13"/>
      <c r="D305" s="13"/>
      <c r="E305" s="104"/>
      <c r="F305" s="105"/>
      <c r="G305" s="104"/>
      <c r="H305" s="105"/>
      <c r="I305" s="96"/>
      <c r="J305" s="97"/>
    </row>
    <row r="306" spans="1:10" ht="23.25">
      <c r="A306" s="67"/>
      <c r="B306" s="67"/>
      <c r="C306" s="104"/>
      <c r="D306" s="105"/>
      <c r="E306" s="13"/>
      <c r="F306" s="13"/>
      <c r="G306" s="104"/>
      <c r="H306" s="105"/>
      <c r="I306" s="96"/>
      <c r="J306" s="97"/>
    </row>
    <row r="307" spans="1:10" ht="23.25">
      <c r="A307" s="67"/>
      <c r="B307" s="67"/>
      <c r="C307" s="104"/>
      <c r="D307" s="105"/>
      <c r="E307" s="13"/>
      <c r="F307" s="13"/>
      <c r="G307" s="104"/>
      <c r="H307" s="105"/>
      <c r="I307" s="96"/>
      <c r="J307" s="97"/>
    </row>
    <row r="308" spans="1:10" ht="23.25">
      <c r="A308" s="67"/>
      <c r="B308" s="67"/>
      <c r="C308" s="33"/>
      <c r="D308" s="33"/>
      <c r="E308" s="13"/>
      <c r="F308" s="13"/>
      <c r="G308" s="13"/>
      <c r="H308" s="13"/>
      <c r="I308" s="96"/>
      <c r="J308" s="97"/>
    </row>
    <row r="309" spans="1:10" ht="23.25">
      <c r="A309" s="67"/>
      <c r="B309" s="67"/>
      <c r="C309" s="104"/>
      <c r="D309" s="105"/>
      <c r="E309" s="13"/>
      <c r="F309" s="13"/>
      <c r="G309" s="104"/>
      <c r="H309" s="105"/>
      <c r="I309" s="96"/>
      <c r="J309" s="97"/>
    </row>
    <row r="310" spans="1:10" ht="23.25">
      <c r="A310" s="67"/>
      <c r="B310" s="67"/>
      <c r="C310" s="13"/>
      <c r="D310" s="13"/>
      <c r="E310" s="13"/>
      <c r="F310" s="13"/>
      <c r="G310" s="13"/>
      <c r="H310" s="13"/>
      <c r="I310" s="96"/>
      <c r="J310" s="97"/>
    </row>
    <row r="311" spans="1:10" ht="23.25">
      <c r="A311" s="67"/>
      <c r="B311" s="67"/>
      <c r="C311" s="104"/>
      <c r="D311" s="105"/>
      <c r="E311" s="104"/>
      <c r="F311" s="105"/>
      <c r="G311" s="13"/>
      <c r="H311" s="13"/>
      <c r="I311" s="96"/>
      <c r="J311" s="97"/>
    </row>
    <row r="312" spans="1:10" ht="23.25">
      <c r="A312" s="67"/>
      <c r="B312" s="67"/>
      <c r="C312" s="33"/>
      <c r="D312" s="33"/>
      <c r="E312" s="13"/>
      <c r="F312" s="13"/>
      <c r="G312" s="13"/>
      <c r="H312" s="13"/>
      <c r="I312" s="96"/>
      <c r="J312" s="97"/>
    </row>
    <row r="313" spans="1:10" ht="23.25">
      <c r="A313" s="67"/>
      <c r="B313" s="67"/>
      <c r="C313" s="104"/>
      <c r="D313" s="105"/>
      <c r="E313" s="104"/>
      <c r="F313" s="105"/>
      <c r="G313" s="13"/>
      <c r="H313" s="13"/>
      <c r="I313" s="96"/>
      <c r="J313" s="97"/>
    </row>
    <row r="314" spans="1:10" ht="23.25">
      <c r="A314" s="67"/>
      <c r="B314" s="67"/>
      <c r="C314" s="13"/>
      <c r="D314" s="13"/>
      <c r="E314" s="13"/>
      <c r="F314" s="13"/>
      <c r="G314" s="13"/>
      <c r="H314" s="13"/>
      <c r="I314" s="96"/>
      <c r="J314" s="97"/>
    </row>
    <row r="315" spans="1:10" ht="23.25">
      <c r="A315" s="67"/>
      <c r="B315" s="67"/>
      <c r="C315" s="13"/>
      <c r="D315" s="13"/>
      <c r="E315" s="104"/>
      <c r="F315" s="105"/>
      <c r="G315" s="104"/>
      <c r="H315" s="105"/>
      <c r="I315" s="96"/>
      <c r="J315" s="97"/>
    </row>
    <row r="316" spans="1:10" ht="23.25">
      <c r="A316" s="67"/>
      <c r="B316" s="67"/>
      <c r="C316" s="69"/>
      <c r="D316" s="69"/>
      <c r="E316" s="69"/>
      <c r="F316" s="69"/>
      <c r="G316" s="70"/>
      <c r="H316" s="69"/>
      <c r="I316" s="96"/>
      <c r="J316" s="97"/>
    </row>
    <row r="317" spans="1:10" ht="23.25">
      <c r="A317" s="68"/>
      <c r="B317" s="68"/>
      <c r="C317" s="32"/>
      <c r="D317" s="32"/>
      <c r="E317" s="104"/>
      <c r="F317" s="105"/>
      <c r="G317" s="104"/>
      <c r="H317" s="105"/>
      <c r="I317" s="96"/>
      <c r="J317" s="97"/>
    </row>
    <row r="318" spans="1:10" ht="23.25">
      <c r="A318" s="71"/>
      <c r="B318" s="71"/>
      <c r="C318" s="22"/>
      <c r="D318" s="22"/>
      <c r="E318" s="104"/>
      <c r="F318" s="105"/>
      <c r="G318" s="104"/>
      <c r="H318" s="105"/>
      <c r="I318" s="96"/>
      <c r="J318" s="97"/>
    </row>
    <row r="319" spans="1:10" ht="23.25">
      <c r="A319" s="67"/>
      <c r="B319" s="67"/>
      <c r="C319" s="13"/>
      <c r="D319" s="13"/>
      <c r="E319" s="13"/>
      <c r="F319" s="13"/>
      <c r="G319" s="13"/>
      <c r="H319" s="13"/>
      <c r="I319" s="96"/>
      <c r="J319" s="97"/>
    </row>
    <row r="320" spans="1:10" ht="23.25">
      <c r="A320" s="67"/>
      <c r="B320" s="67"/>
      <c r="C320" s="104"/>
      <c r="D320" s="105"/>
      <c r="E320" s="13"/>
      <c r="F320" s="13"/>
      <c r="G320" s="104"/>
      <c r="H320" s="105"/>
      <c r="I320" s="96"/>
      <c r="J320" s="97"/>
    </row>
    <row r="321" spans="1:10" ht="23.25">
      <c r="A321" s="67"/>
      <c r="B321" s="67"/>
      <c r="C321" s="33"/>
      <c r="D321" s="33"/>
      <c r="E321" s="13"/>
      <c r="F321" s="13"/>
      <c r="G321" s="13"/>
      <c r="H321" s="13"/>
      <c r="I321" s="96"/>
      <c r="J321" s="97"/>
    </row>
    <row r="322" spans="1:10" ht="23.25">
      <c r="A322" s="67"/>
      <c r="B322" s="67"/>
      <c r="C322" s="104"/>
      <c r="D322" s="105"/>
      <c r="E322" s="13"/>
      <c r="F322" s="13"/>
      <c r="G322" s="104"/>
      <c r="H322" s="105"/>
      <c r="I322" s="96"/>
      <c r="J322" s="97"/>
    </row>
    <row r="323" spans="1:10" ht="23.25">
      <c r="A323" s="67"/>
      <c r="B323" s="67"/>
      <c r="C323" s="33"/>
      <c r="D323" s="33"/>
      <c r="E323" s="13"/>
      <c r="F323" s="13"/>
      <c r="G323" s="13"/>
      <c r="H323" s="13"/>
      <c r="I323" s="96"/>
      <c r="J323" s="97"/>
    </row>
    <row r="324" spans="1:10" ht="23.25">
      <c r="A324" s="67"/>
      <c r="B324" s="67"/>
      <c r="C324" s="104"/>
      <c r="D324" s="105"/>
      <c r="E324" s="13"/>
      <c r="F324" s="13"/>
      <c r="G324" s="104"/>
      <c r="H324" s="105"/>
      <c r="I324" s="96"/>
      <c r="J324" s="97"/>
    </row>
    <row r="325" spans="1:10" ht="23.25">
      <c r="A325" s="67"/>
      <c r="B325" s="67"/>
      <c r="C325" s="13"/>
      <c r="D325" s="13"/>
      <c r="E325" s="13"/>
      <c r="F325" s="13"/>
      <c r="G325" s="13"/>
      <c r="H325" s="13"/>
      <c r="I325" s="96"/>
      <c r="J325" s="97"/>
    </row>
    <row r="326" spans="1:10" ht="23.25">
      <c r="A326" s="67"/>
      <c r="B326" s="67"/>
      <c r="C326" s="104"/>
      <c r="D326" s="105"/>
      <c r="E326" s="104"/>
      <c r="F326" s="105"/>
      <c r="G326" s="13"/>
      <c r="H326" s="13"/>
      <c r="I326" s="96"/>
      <c r="J326" s="97"/>
    </row>
    <row r="327" spans="1:10" ht="23.25">
      <c r="A327" s="67"/>
      <c r="B327" s="67"/>
      <c r="C327" s="33"/>
      <c r="D327" s="33"/>
      <c r="E327" s="13"/>
      <c r="F327" s="13"/>
      <c r="G327" s="13"/>
      <c r="H327" s="13"/>
      <c r="I327" s="96"/>
      <c r="J327" s="97"/>
    </row>
    <row r="328" spans="1:10" ht="23.25">
      <c r="A328" s="67"/>
      <c r="B328" s="67"/>
      <c r="C328" s="104"/>
      <c r="D328" s="105"/>
      <c r="E328" s="104"/>
      <c r="F328" s="105"/>
      <c r="G328" s="13"/>
      <c r="H328" s="13"/>
      <c r="I328" s="96"/>
      <c r="J328" s="97"/>
    </row>
    <row r="329" spans="1:10" ht="23.25">
      <c r="A329" s="67"/>
      <c r="B329" s="67"/>
      <c r="C329" s="33"/>
      <c r="D329" s="33"/>
      <c r="E329" s="13"/>
      <c r="F329" s="13"/>
      <c r="G329" s="13"/>
      <c r="H329" s="13"/>
      <c r="I329" s="96"/>
      <c r="J329" s="97"/>
    </row>
    <row r="330" spans="1:10" ht="23.25">
      <c r="A330" s="67"/>
      <c r="B330" s="67"/>
      <c r="C330" s="104"/>
      <c r="D330" s="105"/>
      <c r="E330" s="104"/>
      <c r="F330" s="105"/>
      <c r="G330" s="13"/>
      <c r="H330" s="13"/>
      <c r="I330" s="96"/>
      <c r="J330" s="97"/>
    </row>
    <row r="331" spans="1:10" ht="23.25">
      <c r="A331" s="67"/>
      <c r="B331" s="67"/>
      <c r="C331" s="33"/>
      <c r="D331" s="33"/>
      <c r="E331" s="104"/>
      <c r="F331" s="105"/>
      <c r="G331" s="13"/>
      <c r="H331" s="13"/>
      <c r="I331" s="96"/>
      <c r="J331" s="97"/>
    </row>
    <row r="332" spans="1:10" ht="23.25">
      <c r="A332" s="67"/>
      <c r="B332" s="67"/>
      <c r="C332" s="13"/>
      <c r="D332" s="13"/>
      <c r="E332" s="104"/>
      <c r="F332" s="105"/>
      <c r="G332" s="104"/>
      <c r="H332" s="105"/>
      <c r="I332" s="96"/>
      <c r="J332" s="97"/>
    </row>
    <row r="333" spans="1:10" ht="23.25">
      <c r="A333" s="67"/>
      <c r="B333" s="67"/>
      <c r="C333" s="13"/>
      <c r="D333" s="13"/>
      <c r="E333" s="13"/>
      <c r="F333" s="13"/>
      <c r="G333" s="13"/>
      <c r="H333" s="13"/>
      <c r="I333" s="96"/>
      <c r="J333" s="97"/>
    </row>
    <row r="334" spans="1:10" ht="23.25">
      <c r="A334" s="67"/>
      <c r="B334" s="67"/>
      <c r="C334" s="104"/>
      <c r="D334" s="105"/>
      <c r="E334" s="13"/>
      <c r="F334" s="13"/>
      <c r="G334" s="104"/>
      <c r="H334" s="105"/>
      <c r="I334" s="96"/>
      <c r="J334" s="97"/>
    </row>
    <row r="335" spans="1:10" ht="23.25">
      <c r="A335" s="68"/>
      <c r="B335" s="68"/>
      <c r="C335" s="52"/>
      <c r="D335" s="52"/>
      <c r="E335" s="32"/>
      <c r="F335" s="32"/>
      <c r="G335" s="32"/>
      <c r="H335" s="32"/>
      <c r="I335" s="96"/>
      <c r="J335" s="97"/>
    </row>
    <row r="336" spans="1:10" ht="23.25">
      <c r="A336" s="71"/>
      <c r="B336" s="71"/>
      <c r="C336" s="104"/>
      <c r="D336" s="105"/>
      <c r="E336" s="22"/>
      <c r="F336" s="22"/>
      <c r="G336" s="104"/>
      <c r="H336" s="105"/>
      <c r="I336" s="96"/>
      <c r="J336" s="97"/>
    </row>
    <row r="337" spans="1:10" ht="23.25">
      <c r="A337" s="67"/>
      <c r="B337" s="67"/>
      <c r="C337" s="33"/>
      <c r="D337" s="33"/>
      <c r="E337" s="13"/>
      <c r="F337" s="13"/>
      <c r="G337" s="13"/>
      <c r="H337" s="13"/>
      <c r="I337" s="96"/>
      <c r="J337" s="97"/>
    </row>
    <row r="338" spans="1:10" ht="23.25">
      <c r="A338" s="67"/>
      <c r="B338" s="67"/>
      <c r="C338" s="104"/>
      <c r="D338" s="105"/>
      <c r="E338" s="13"/>
      <c r="F338" s="13"/>
      <c r="G338" s="104"/>
      <c r="H338" s="105"/>
      <c r="I338" s="96"/>
      <c r="J338" s="97"/>
    </row>
    <row r="339" spans="1:10" ht="23.25">
      <c r="A339" s="67"/>
      <c r="B339" s="67"/>
      <c r="C339" s="13"/>
      <c r="D339" s="13"/>
      <c r="E339" s="104"/>
      <c r="F339" s="105"/>
      <c r="G339" s="104"/>
      <c r="H339" s="105"/>
      <c r="I339" s="96"/>
      <c r="J339" s="97"/>
    </row>
    <row r="340" spans="1:10" ht="23.25">
      <c r="A340" s="67"/>
      <c r="B340" s="67"/>
      <c r="C340" s="13"/>
      <c r="D340" s="13"/>
      <c r="E340" s="13"/>
      <c r="F340" s="13"/>
      <c r="G340" s="13"/>
      <c r="H340" s="13"/>
      <c r="I340" s="96"/>
      <c r="J340" s="97"/>
    </row>
    <row r="341" spans="1:10" ht="23.25">
      <c r="A341" s="67"/>
      <c r="B341" s="67"/>
      <c r="C341" s="13"/>
      <c r="D341" s="13"/>
      <c r="E341" s="104"/>
      <c r="F341" s="105"/>
      <c r="G341" s="104"/>
      <c r="H341" s="105"/>
      <c r="I341" s="96"/>
      <c r="J341" s="97"/>
    </row>
    <row r="342" spans="1:10" ht="23.25">
      <c r="A342" s="67"/>
      <c r="B342" s="67"/>
      <c r="C342" s="13"/>
      <c r="D342" s="13"/>
      <c r="E342" s="13"/>
      <c r="F342" s="13"/>
      <c r="G342" s="13"/>
      <c r="H342" s="13"/>
      <c r="I342" s="96"/>
      <c r="J342" s="97"/>
    </row>
    <row r="343" spans="1:10" ht="23.25">
      <c r="A343" s="67"/>
      <c r="B343" s="67"/>
      <c r="C343" s="13"/>
      <c r="D343" s="13"/>
      <c r="E343" s="104"/>
      <c r="F343" s="105"/>
      <c r="G343" s="104"/>
      <c r="H343" s="105"/>
      <c r="I343" s="96"/>
      <c r="J343" s="97"/>
    </row>
    <row r="344" spans="1:10" ht="23.25">
      <c r="A344" s="67"/>
      <c r="B344" s="67"/>
      <c r="C344" s="13"/>
      <c r="D344" s="13"/>
      <c r="E344" s="104"/>
      <c r="F344" s="105"/>
      <c r="G344" s="104"/>
      <c r="H344" s="105"/>
      <c r="I344" s="96"/>
      <c r="J344" s="97"/>
    </row>
    <row r="345" spans="1:10" ht="23.25">
      <c r="A345" s="67"/>
      <c r="B345" s="67"/>
      <c r="C345" s="104"/>
      <c r="D345" s="105"/>
      <c r="E345" s="13"/>
      <c r="F345" s="13"/>
      <c r="G345" s="104"/>
      <c r="H345" s="105"/>
      <c r="I345" s="96"/>
      <c r="J345" s="97"/>
    </row>
    <row r="346" spans="1:10" ht="23.25">
      <c r="A346" s="67"/>
      <c r="B346" s="67"/>
      <c r="C346" s="104"/>
      <c r="D346" s="105"/>
      <c r="E346" s="13"/>
      <c r="F346" s="13"/>
      <c r="G346" s="104"/>
      <c r="H346" s="105"/>
      <c r="I346" s="96"/>
      <c r="J346" s="97"/>
    </row>
    <row r="347" spans="1:10" ht="23.25">
      <c r="A347" s="67"/>
      <c r="B347" s="67"/>
      <c r="C347" s="104"/>
      <c r="D347" s="105"/>
      <c r="E347" s="13"/>
      <c r="F347" s="13"/>
      <c r="G347" s="104"/>
      <c r="H347" s="105"/>
      <c r="I347" s="96"/>
      <c r="J347" s="97"/>
    </row>
    <row r="348" spans="1:10" ht="23.25">
      <c r="A348" s="67"/>
      <c r="B348" s="67"/>
      <c r="C348" s="104"/>
      <c r="D348" s="105"/>
      <c r="E348" s="13"/>
      <c r="F348" s="13"/>
      <c r="G348" s="104"/>
      <c r="H348" s="105"/>
      <c r="I348" s="96"/>
      <c r="J348" s="97"/>
    </row>
    <row r="349" spans="1:10" ht="23.25">
      <c r="A349" s="67"/>
      <c r="B349" s="67"/>
      <c r="C349" s="13"/>
      <c r="D349" s="13"/>
      <c r="E349" s="13"/>
      <c r="F349" s="13"/>
      <c r="G349" s="13"/>
      <c r="H349" s="13"/>
      <c r="I349" s="96"/>
      <c r="J349" s="97"/>
    </row>
    <row r="350" spans="1:10" ht="23.25">
      <c r="A350" s="67"/>
      <c r="B350" s="115"/>
      <c r="C350" s="104"/>
      <c r="D350" s="105"/>
      <c r="E350" s="104"/>
      <c r="F350" s="105"/>
      <c r="G350" s="13"/>
      <c r="H350" s="13"/>
      <c r="I350" s="96"/>
      <c r="J350" s="97"/>
    </row>
    <row r="351" spans="1:10" ht="23.25">
      <c r="A351" s="67"/>
      <c r="B351" s="67"/>
      <c r="C351" s="104"/>
      <c r="D351" s="105"/>
      <c r="E351" s="104"/>
      <c r="F351" s="105"/>
      <c r="G351" s="13"/>
      <c r="H351" s="13"/>
      <c r="I351" s="96"/>
      <c r="J351" s="97"/>
    </row>
    <row r="352" spans="1:10" ht="23.25">
      <c r="A352" s="67"/>
      <c r="B352" s="67"/>
      <c r="C352" s="55"/>
      <c r="D352" s="100"/>
      <c r="E352" s="13"/>
      <c r="F352" s="13"/>
      <c r="G352" s="13"/>
      <c r="H352" s="13"/>
      <c r="I352" s="96"/>
      <c r="J352" s="97"/>
    </row>
    <row r="353" spans="1:10" ht="23.25">
      <c r="A353" s="68"/>
      <c r="B353" s="68"/>
      <c r="C353" s="104"/>
      <c r="D353" s="105"/>
      <c r="E353" s="104"/>
      <c r="F353" s="105"/>
      <c r="G353" s="32"/>
      <c r="H353" s="32"/>
      <c r="I353" s="96"/>
      <c r="J353" s="97"/>
    </row>
    <row r="354" spans="1:10" ht="23.25">
      <c r="A354" s="71"/>
      <c r="B354" s="71"/>
      <c r="C354" s="104"/>
      <c r="D354" s="105"/>
      <c r="E354" s="104"/>
      <c r="F354" s="105"/>
      <c r="G354" s="22"/>
      <c r="H354" s="22"/>
      <c r="I354" s="96"/>
      <c r="J354" s="97"/>
    </row>
    <row r="355" spans="1:10" ht="23.25">
      <c r="A355" s="67"/>
      <c r="B355" s="67"/>
      <c r="C355" s="55"/>
      <c r="D355" s="100"/>
      <c r="E355" s="13"/>
      <c r="F355" s="13"/>
      <c r="G355" s="13"/>
      <c r="H355" s="13"/>
      <c r="I355" s="96"/>
      <c r="J355" s="97"/>
    </row>
    <row r="356" spans="1:10" ht="23.25">
      <c r="A356" s="67"/>
      <c r="B356" s="67"/>
      <c r="C356" s="104"/>
      <c r="D356" s="105"/>
      <c r="E356" s="104"/>
      <c r="F356" s="105"/>
      <c r="G356" s="13"/>
      <c r="H356" s="13"/>
      <c r="I356" s="96"/>
      <c r="J356" s="97"/>
    </row>
    <row r="357" spans="1:10" ht="23.25">
      <c r="A357" s="67"/>
      <c r="B357" s="67"/>
      <c r="C357" s="55"/>
      <c r="D357" s="100"/>
      <c r="E357" s="13"/>
      <c r="F357" s="13"/>
      <c r="G357" s="13"/>
      <c r="H357" s="13"/>
      <c r="I357" s="96"/>
      <c r="J357" s="97"/>
    </row>
    <row r="358" spans="1:10" ht="23.25">
      <c r="A358" s="67"/>
      <c r="B358" s="67"/>
      <c r="C358" s="104"/>
      <c r="D358" s="105"/>
      <c r="E358" s="104"/>
      <c r="F358" s="105"/>
      <c r="G358" s="13"/>
      <c r="H358" s="13"/>
      <c r="I358" s="96"/>
      <c r="J358" s="97"/>
    </row>
    <row r="359" spans="1:10" ht="23.25">
      <c r="A359" s="67"/>
      <c r="B359" s="67"/>
      <c r="C359" s="13"/>
      <c r="D359" s="13"/>
      <c r="E359" s="104"/>
      <c r="F359" s="105"/>
      <c r="G359" s="104"/>
      <c r="H359" s="105"/>
      <c r="I359" s="96"/>
      <c r="J359" s="97"/>
    </row>
    <row r="360" spans="1:10" ht="23.25">
      <c r="A360" s="67"/>
      <c r="B360" s="67"/>
      <c r="C360" s="13"/>
      <c r="D360" s="13"/>
      <c r="E360" s="13"/>
      <c r="F360" s="13"/>
      <c r="G360" s="13"/>
      <c r="H360" s="13"/>
      <c r="I360" s="96"/>
      <c r="J360" s="97"/>
    </row>
    <row r="361" spans="1:10" ht="23.25">
      <c r="A361" s="67"/>
      <c r="B361" s="115"/>
      <c r="C361" s="13"/>
      <c r="D361" s="13"/>
      <c r="E361" s="104"/>
      <c r="F361" s="105"/>
      <c r="G361" s="104"/>
      <c r="H361" s="105"/>
      <c r="I361" s="96"/>
      <c r="J361" s="97"/>
    </row>
    <row r="362" spans="1:10" ht="23.25">
      <c r="A362" s="67"/>
      <c r="B362" s="116"/>
      <c r="C362" s="104"/>
      <c r="D362" s="105"/>
      <c r="E362" s="13"/>
      <c r="F362" s="13"/>
      <c r="G362" s="104"/>
      <c r="H362" s="105"/>
      <c r="I362" s="96"/>
      <c r="J362" s="97"/>
    </row>
    <row r="363" spans="1:10" ht="23.25">
      <c r="A363" s="67"/>
      <c r="B363" s="67"/>
      <c r="C363" s="104"/>
      <c r="D363" s="105"/>
      <c r="E363" s="13"/>
      <c r="F363" s="13"/>
      <c r="G363" s="104"/>
      <c r="H363" s="105"/>
      <c r="I363" s="96"/>
      <c r="J363" s="97"/>
    </row>
    <row r="364" spans="1:10" ht="23.25">
      <c r="A364" s="67"/>
      <c r="B364" s="67"/>
      <c r="C364" s="55"/>
      <c r="D364" s="100"/>
      <c r="E364" s="13"/>
      <c r="F364" s="13"/>
      <c r="G364" s="13"/>
      <c r="H364" s="13"/>
      <c r="I364" s="96"/>
      <c r="J364" s="97"/>
    </row>
    <row r="365" spans="1:10" ht="23.25">
      <c r="A365" s="67"/>
      <c r="B365" s="67"/>
      <c r="C365" s="104"/>
      <c r="D365" s="105"/>
      <c r="E365" s="13"/>
      <c r="F365" s="13"/>
      <c r="G365" s="104"/>
      <c r="H365" s="105"/>
      <c r="I365" s="96"/>
      <c r="J365" s="97"/>
    </row>
    <row r="366" spans="1:10" ht="23.25">
      <c r="A366" s="67"/>
      <c r="B366" s="67"/>
      <c r="C366" s="13"/>
      <c r="D366" s="13"/>
      <c r="E366" s="13"/>
      <c r="F366" s="13"/>
      <c r="G366" s="13"/>
      <c r="H366" s="13"/>
      <c r="I366" s="96"/>
      <c r="J366" s="97"/>
    </row>
    <row r="367" spans="1:10" ht="23.25">
      <c r="A367" s="67"/>
      <c r="B367" s="115"/>
      <c r="C367" s="104"/>
      <c r="D367" s="105"/>
      <c r="E367" s="104"/>
      <c r="F367" s="105"/>
      <c r="G367" s="13"/>
      <c r="H367" s="13"/>
      <c r="I367" s="96"/>
      <c r="J367" s="97"/>
    </row>
    <row r="368" spans="1:10" ht="23.25">
      <c r="A368" s="67"/>
      <c r="B368" s="115"/>
      <c r="C368" s="55"/>
      <c r="D368" s="100"/>
      <c r="E368" s="104"/>
      <c r="F368" s="105"/>
      <c r="G368" s="13"/>
      <c r="H368" s="13"/>
      <c r="I368" s="96"/>
      <c r="J368" s="97"/>
    </row>
    <row r="369" spans="1:10" ht="23.25">
      <c r="A369" s="67"/>
      <c r="B369" s="67"/>
      <c r="C369" s="13"/>
      <c r="D369" s="13"/>
      <c r="E369" s="104"/>
      <c r="F369" s="105"/>
      <c r="G369" s="104"/>
      <c r="H369" s="105"/>
      <c r="I369" s="96"/>
      <c r="J369" s="97"/>
    </row>
    <row r="370" spans="1:10" ht="23.25">
      <c r="A370" s="67"/>
      <c r="B370" s="67"/>
      <c r="C370" s="104"/>
      <c r="D370" s="105"/>
      <c r="E370" s="13"/>
      <c r="F370" s="13"/>
      <c r="G370" s="104"/>
      <c r="H370" s="105"/>
      <c r="I370" s="96"/>
      <c r="J370" s="97"/>
    </row>
    <row r="371" spans="1:10" ht="23.25">
      <c r="A371" s="68"/>
      <c r="B371" s="68"/>
      <c r="C371" s="104"/>
      <c r="D371" s="105"/>
      <c r="E371" s="32"/>
      <c r="F371" s="32"/>
      <c r="G371" s="104"/>
      <c r="H371" s="105"/>
      <c r="I371" s="96"/>
      <c r="J371" s="97"/>
    </row>
    <row r="372" spans="1:10" ht="23.25">
      <c r="A372" s="71"/>
      <c r="B372" s="71"/>
      <c r="C372" s="104"/>
      <c r="D372" s="105"/>
      <c r="E372" s="104"/>
      <c r="F372" s="105"/>
      <c r="G372" s="22"/>
      <c r="H372" s="22"/>
      <c r="I372" s="96"/>
      <c r="J372" s="97"/>
    </row>
    <row r="373" spans="1:10" ht="23.25">
      <c r="A373" s="67"/>
      <c r="B373" s="67"/>
      <c r="C373" s="13"/>
      <c r="D373" s="13"/>
      <c r="E373" s="13"/>
      <c r="F373" s="13"/>
      <c r="G373" s="13"/>
      <c r="H373" s="13"/>
      <c r="I373" s="96"/>
      <c r="J373" s="97"/>
    </row>
    <row r="374" spans="1:10" ht="23.25">
      <c r="A374" s="68"/>
      <c r="B374" s="68"/>
      <c r="C374" s="32"/>
      <c r="D374" s="32"/>
      <c r="E374" s="32"/>
      <c r="F374" s="32"/>
      <c r="G374" s="32"/>
      <c r="H374" s="32"/>
      <c r="I374" s="32"/>
      <c r="J374" s="32"/>
    </row>
    <row r="375" spans="3:10" ht="21.75">
      <c r="C375" s="124"/>
      <c r="D375" s="124"/>
      <c r="E375" s="124"/>
      <c r="F375" s="124"/>
      <c r="G375" s="124"/>
      <c r="H375" s="124"/>
      <c r="I375" s="124"/>
      <c r="J375" s="124"/>
    </row>
  </sheetData>
  <sheetProtection/>
  <mergeCells count="13">
    <mergeCell ref="H2:H3"/>
    <mergeCell ref="I2:I3"/>
    <mergeCell ref="J2:J3"/>
    <mergeCell ref="B1:B3"/>
    <mergeCell ref="C1:D1"/>
    <mergeCell ref="E1:F1"/>
    <mergeCell ref="G1:H1"/>
    <mergeCell ref="I1:J1"/>
    <mergeCell ref="C2:C3"/>
    <mergeCell ref="D2:D3"/>
    <mergeCell ref="E2:E3"/>
    <mergeCell ref="F2:F3"/>
    <mergeCell ref="G2:G3"/>
  </mergeCells>
  <printOptions/>
  <pageMargins left="0.31496062992125984" right="0.31496062992125984" top="0.984251968503937" bottom="0.7480314960629921" header="0.31496062992125984" footer="0.31496062992125984"/>
  <pageSetup horizontalDpi="600" verticalDpi="600" orientation="landscape" paperSize="9" r:id="rId1"/>
  <headerFooter scaleWithDoc="0" alignWithMargins="0">
    <oddFooter>&amp;L&amp;"TH Chakra Petch,ตัวหนา"&amp;12&amp;K00-034เทศบาลตำบลบ้านเป็ด
Banped  Subdistrict  Municipality&amp;R&amp;"TH Chakra Petch,ตัวหนา"&amp;12&amp;K00-034บัญชีสรุปโครงการ
ยุทธศาสตร์ที่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KMIT'NB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</dc:creator>
  <cp:keywords/>
  <dc:description/>
  <cp:lastModifiedBy>Dell</cp:lastModifiedBy>
  <cp:lastPrinted>2015-09-07T07:44:11Z</cp:lastPrinted>
  <dcterms:created xsi:type="dcterms:W3CDTF">2005-04-25T04:05:03Z</dcterms:created>
  <dcterms:modified xsi:type="dcterms:W3CDTF">2015-09-07T07:52:38Z</dcterms:modified>
  <cp:category/>
  <cp:version/>
  <cp:contentType/>
  <cp:contentStatus/>
</cp:coreProperties>
</file>